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ile01\_GDrive\Databases\Proxy Voting\14 2025\2. April to June\Website\"/>
    </mc:Choice>
  </mc:AlternateContent>
  <xr:revisionPtr revIDLastSave="0" documentId="13_ncr:1_{85ED295A-ED1D-4DE4-A7F8-D61E787ED183}" xr6:coauthVersionLast="47" xr6:coauthVersionMax="47" xr10:uidLastSave="{00000000-0000-0000-0000-000000000000}"/>
  <bookViews>
    <workbookView xWindow="28530" yWindow="-16320" windowWidth="29040" windowHeight="15840" tabRatio="975" xr2:uid="{9C27EA7E-9C5D-4D9A-BC77-FBDC7DE4668C}"/>
  </bookViews>
  <sheets>
    <sheet name="OVERVIEW" sheetId="1" r:id="rId1"/>
    <sheet name="GDG" sheetId="44" r:id="rId2"/>
    <sheet name="CSC" sheetId="45" r:id="rId3"/>
    <sheet name="OML" sheetId="49" r:id="rId4"/>
    <sheet name="KAR" sheetId="47" r:id="rId5"/>
    <sheet name="LIF" sheetId="48" r:id="rId6"/>
    <sheet name="NXE" sheetId="50" r:id="rId7"/>
    <sheet name="COG" sheetId="5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1" l="1"/>
  <c r="G15" i="1"/>
  <c r="H15" i="1"/>
  <c r="I15" i="1"/>
  <c r="J15" i="1"/>
  <c r="E15" i="1"/>
  <c r="C21" i="1" l="1"/>
  <c r="C17" i="1"/>
  <c r="C18" i="1"/>
  <c r="C20" i="1"/>
  <c r="C19" i="1"/>
</calcChain>
</file>

<file path=xl/sharedStrings.xml><?xml version="1.0" encoding="utf-8"?>
<sst xmlns="http://schemas.openxmlformats.org/spreadsheetml/2006/main" count="388" uniqueCount="141">
  <si>
    <t>Date of meeting</t>
  </si>
  <si>
    <t>ASX Code</t>
  </si>
  <si>
    <t>Stock</t>
  </si>
  <si>
    <t>Number of Resolutions</t>
  </si>
  <si>
    <t>Voted For</t>
  </si>
  <si>
    <t>Voted Against</t>
  </si>
  <si>
    <t>Abstained</t>
  </si>
  <si>
    <t>With Board Recommendation</t>
  </si>
  <si>
    <t>Against Board Recommendation</t>
  </si>
  <si>
    <t>Rationale</t>
  </si>
  <si>
    <t>TOTALS</t>
  </si>
  <si>
    <t># of resolutions</t>
  </si>
  <si>
    <t>% for</t>
  </si>
  <si>
    <t>% against</t>
  </si>
  <si>
    <t>% with board</t>
  </si>
  <si>
    <t>% against board</t>
  </si>
  <si>
    <t>ENTITY NAME</t>
  </si>
  <si>
    <t>ASX CODE</t>
  </si>
  <si>
    <t xml:space="preserve">MEETING DATE </t>
  </si>
  <si>
    <r>
      <t xml:space="preserve">TYPE OF RESOLUTION
</t>
    </r>
    <r>
      <rPr>
        <sz val="9"/>
        <color rgb="FFFFFFFF"/>
        <rFont val="Tahoma"/>
        <family val="2"/>
      </rPr>
      <t>GENERAL / SPECIAL</t>
    </r>
  </si>
  <si>
    <t xml:space="preserve">DETAILS </t>
  </si>
  <si>
    <r>
      <t xml:space="preserve">PROPOSED BY
</t>
    </r>
    <r>
      <rPr>
        <sz val="9"/>
        <color rgb="FFFFFFFF"/>
        <rFont val="Tahoma"/>
        <family val="2"/>
      </rPr>
      <t>MANAGEMENT / SHAREHOLDER</t>
    </r>
  </si>
  <si>
    <t xml:space="preserve">BOARD RECOMMENDATION </t>
  </si>
  <si>
    <t>VOTE</t>
  </si>
  <si>
    <t>RATIONALE</t>
  </si>
  <si>
    <t>FOR</t>
  </si>
  <si>
    <t>General Meeting</t>
  </si>
  <si>
    <t>Management Proposed</t>
  </si>
  <si>
    <t>Ratify Past Issuance of Placement Shares to Institutional, Professional and Sophisticated Investors</t>
  </si>
  <si>
    <t>Ratify Past Issuance of Consideration Shares to Various Vendors of Evidentia Shares</t>
  </si>
  <si>
    <t>Generation Development Group Limited</t>
  </si>
  <si>
    <t>GDG</t>
  </si>
  <si>
    <t>Capstone Copper Corp.</t>
  </si>
  <si>
    <t>CSC</t>
  </si>
  <si>
    <t>Fix Number of Directors at Eight</t>
  </si>
  <si>
    <t>Elect Director Alison Baker</t>
  </si>
  <si>
    <t>Elect Director Gordon Bell</t>
  </si>
  <si>
    <t>Elect Director Richard Coleman</t>
  </si>
  <si>
    <t>Elect Director Anne Giardini</t>
  </si>
  <si>
    <t>Elect Director John MacKenzie</t>
  </si>
  <si>
    <t>Elect Director Cashel Meagher</t>
  </si>
  <si>
    <t>Elect Director Peter Meredith</t>
  </si>
  <si>
    <t>Elect Director Patricia Palacios</t>
  </si>
  <si>
    <t>Approve Deloitte LLP as Auditors and Authorize Board to Fix Their Remuneration</t>
  </si>
  <si>
    <t>Advisory Vote on Executive Compensation Approach</t>
  </si>
  <si>
    <t>Special Meeting</t>
  </si>
  <si>
    <t>Approve Remuneration Report</t>
  </si>
  <si>
    <t> Equity raise to fund Evidentia acquisition which was done at a reasonable price and is value accretive to existing shareholders</t>
  </si>
  <si>
    <t>  Equity raise to fund Evidentia acquisition which was done at a reasonable price and is value accretive to existing shareholders</t>
  </si>
  <si>
    <t>No issues. The company has a plurality standard for the election of directors and has a director resignation policy in its governance guidelines</t>
  </si>
  <si>
    <t>No issue. 3 year tenure. Ex  PWC auditor in UK and EMEA Oil and Gas.</t>
  </si>
  <si>
    <t>No issue. 1 year tenure. Ex   Global Head of RBC’s Mining and Metals Group</t>
  </si>
  <si>
    <t>No issue. New appointment. Ex  President of Mining at Freeport-McMoRan Inc</t>
  </si>
  <si>
    <t>No issue. 4 year tenure. Ex General Counsel at Weyerhaeuser</t>
  </si>
  <si>
    <t>No issue. 3 year tenure on the board. Chair. Former CEO and founder of Capstone (via Mantos Copper). While it is not ideal to have an ex CEO as Chair, the fact that John is the founder of the business with his association with the asset, the advantages outweigh the disadvantages</t>
  </si>
  <si>
    <t>No issue. The new CEO who was the ex COO at Capstone.  </t>
  </si>
  <si>
    <t xml:space="preserve">No issue. 6 year tenure. Ex  CFO Turquoise Hill Resources, Ivanhoe Mines, and Deloitte. </t>
  </si>
  <si>
    <t> No issue. 2 year tenure. Ex  AME SPA and Innergy Holdings, Gasoducto del Pacífico Sand Gasoducto del Pacífico Argentina. Law background</t>
  </si>
  <si>
    <t xml:space="preserve">No issues. Deloitte has been the auditor since 2022. </t>
  </si>
  <si>
    <t>No issues. LTI 100% linked to TSR is not ideal but 80% of STI is linked to safety, operational performance, strategic and sustainability KPIs so OK </t>
  </si>
  <si>
    <t>SMALLS</t>
  </si>
  <si>
    <t>Proxy Voting QTR 2</t>
  </si>
  <si>
    <t>Karoon Energy Ltd.</t>
  </si>
  <si>
    <t>KAR</t>
  </si>
  <si>
    <t>Elect Peter Botten as Director</t>
  </si>
  <si>
    <t>Elect Luciana Bastos De Freitas Rachid as Director</t>
  </si>
  <si>
    <t>Approve to Exceed 10/12 Buyback Limit</t>
  </si>
  <si>
    <t>Approve Issuance of Securities Under the Performance Rights Plan 2025</t>
  </si>
  <si>
    <t>Approve Issuance of Performance Rights to Julian Fowles</t>
  </si>
  <si>
    <t>Approve the Spill Resolution</t>
  </si>
  <si>
    <t>AGAINST</t>
  </si>
  <si>
    <t>Life360. Inc.</t>
  </si>
  <si>
    <t>LIF</t>
  </si>
  <si>
    <t>Elect Director Chris Hulls</t>
  </si>
  <si>
    <t>Elect Director Charles "CJ" Prober</t>
  </si>
  <si>
    <t>Elect Director John Philip Coghlan</t>
  </si>
  <si>
    <t>Advisory Vote to Ratify Named Executive Officers' Compensation</t>
  </si>
  <si>
    <t>Ratify Deloitte &amp; Touche LLP as Auditors</t>
  </si>
  <si>
    <t>Life360, Inc.</t>
  </si>
  <si>
    <t>oOh!media Limited</t>
  </si>
  <si>
    <t>OML</t>
  </si>
  <si>
    <t>Elect Philippa Kelly as Director</t>
  </si>
  <si>
    <t>Elect Joanne Pollard as Director</t>
  </si>
  <si>
    <t>Approve Renewal of Proportional Takeover Provisions</t>
  </si>
  <si>
    <t>NONE</t>
  </si>
  <si>
    <t>OMML</t>
  </si>
  <si>
    <t xml:space="preserve">No issues. Good structure with the STI based on EITDA margin, rev targets and market share, while the LTI is based on ROIC, relative TSR and cumulative FCF. </t>
  </si>
  <si>
    <t xml:space="preserve">No issues. Been on the board since 2019. Background in law and IB, and sits on the board of AustralianSuper and Hub. </t>
  </si>
  <si>
    <t>No issues. Been on the board since 2021. Background in marketing. Sits on the board of EDV and Washington Soul Patts. </t>
  </si>
  <si>
    <t>Allows shareholders the ability to vote on a proportional takeover bid </t>
  </si>
  <si>
    <t>NexGen Energy Ltd.</t>
  </si>
  <si>
    <t>NXE</t>
  </si>
  <si>
    <t>Fix Number of Directors at Ten</t>
  </si>
  <si>
    <t>Elect Director Leigh Curyer</t>
  </si>
  <si>
    <t>Elect Director Christopher McFadden</t>
  </si>
  <si>
    <t>Elect Director Richard Patricio</t>
  </si>
  <si>
    <t>Elect Director Sharon Birkett</t>
  </si>
  <si>
    <t>Elect Director Warren Gilman</t>
  </si>
  <si>
    <t>Elect Director Sybil Veenman</t>
  </si>
  <si>
    <t>Elect Director Karri Howlett</t>
  </si>
  <si>
    <t>Elect Director Bradley Wall</t>
  </si>
  <si>
    <t>Elect Director Ivan Mullany</t>
  </si>
  <si>
    <t>Elect Director Susannah Pierce</t>
  </si>
  <si>
    <t>Approve KPMG LLP as Auditors and Authorize Board to Fix Their Remuneration</t>
  </si>
  <si>
    <t>Amend Stock Option Plan</t>
  </si>
  <si>
    <t>Would have voted against given Botten is on 4 boards (all Chairman positions) but he has indicated to ISS that he will relinquish 2 roles in 2025.</t>
  </si>
  <si>
    <t>No issues. Appointed 2016. Very well credentialled as a chemical engineer with 25 years experience in oil and gas in Brazil. No issues</t>
  </si>
  <si>
    <t> No issues. Total REM lower than median peers. Good KPIs with a balance of safety, ESG, financials and operational. Issues raised at the 2023 AGM re REM have been addresses</t>
  </si>
  <si>
    <t> No issues. Allows the company to buy back more than 10% of the company in a 12 month period</t>
  </si>
  <si>
    <t> No issues as per the REM discussion</t>
  </si>
  <si>
    <t> The board has taken the steps to address the REM issues</t>
  </si>
  <si>
    <t>For. Life  360 founder and CEO </t>
  </si>
  <si>
    <t> For. No issues. Was CEO of the tiles business that 360 bought. Brings expertise in a core part of the business</t>
  </si>
  <si>
    <t> Against. Hurdles are very subjective and short term. No performance hurdles are longer than 1 year. In addition, the board has often used discretion to award executives additional cash bonuses for executing on their day to day duties. And lastly, the company paid for the costs associated with management selling down stock during the US listing which is inappropriate use of shareholder funds. OM argue the hurdles and discretionary bonus should be judged on US IT peers but my view is we shouldn’t benchmark Australian domiciled companies to ESG standards of other countries. I am happy with the quantum of pay to reflect international standards but not the governance levels</t>
  </si>
  <si>
    <t> No issue.</t>
  </si>
  <si>
    <t>WITHOLD</t>
  </si>
  <si>
    <t>16 year tenure makes him unsuitable to be the independent chairman. Not a founder of the business so not a key driver of the business. Plus, the approval of the REM/use of discretion to pay additional bonuses and covering the cost of insider selldowns is unacceptable and falls on the Chairman. I am surprised OM has no issues with the proxy</t>
  </si>
  <si>
    <t>16 year tenure makes him unsuitable to be the independent chairman. Not a founder of the business so not a key driver of the business. Plus, the approval of the REM/use of discretion to pay additional bonuses and covering the cost of insider selldowns is unacceptable and falls on the Chairman. I am surprised OM has no issues with the proxy
Against. Hurdles are very subjective and short term. No performance hurdles are longer than 1 year. In addition, the board has often used discretion to award executives additional cash bonuses for executing on their day to day duties. And lastly, the company paid for the costs associated with management selling down stock during the US listing which is inappropriate use of shareholder funds. OM argue the hurdles and discretionary bonus should be judged on US IT peers but my view is we shouldn’t benchmark Australian domiciled companies to ESG standards of other countries. I am happy with the quantum of pay to reflect international standards but not the governance levels</t>
  </si>
  <si>
    <t>COG Financial Services Ltd.</t>
  </si>
  <si>
    <t>COG</t>
  </si>
  <si>
    <t>Elect Antony Robinson as Director</t>
  </si>
  <si>
    <t>Elect John Dwyer as Director</t>
  </si>
  <si>
    <t>Approve Issuance of Director Options to Antony Robinson</t>
  </si>
  <si>
    <t>Approve Issuance of Director Options to John Dwyer</t>
  </si>
  <si>
    <t>No issues</t>
  </si>
  <si>
    <t>Founder of the business. No issues</t>
  </si>
  <si>
    <t>No issue. Legal and mining background </t>
  </si>
  <si>
    <t>He is the CEO of Mega Uranium as well as sitting on 4 boards inclusive of NXG. Overboarded</t>
  </si>
  <si>
    <t>No issue. Finance background. Ex CFO for Nasdaq listed company</t>
  </si>
  <si>
    <t>No issues.  Ex mining banker.</t>
  </si>
  <si>
    <t>No issues. Legal background with mining experience </t>
  </si>
  <si>
    <t>No issues. Consulting background (in mining)</t>
  </si>
  <si>
    <t> No issues. Ex premier of Saskatchewan and bring political influence/expertise</t>
  </si>
  <si>
    <t>Holding Ivan Mullany to account for the poor REM governance</t>
  </si>
  <si>
    <t> No issues. Background in public relations</t>
  </si>
  <si>
    <t xml:space="preserve">The plan provides for discretionary non-employee director participation; 
The plan's estimated cost is excessive; 
The company's burn rate is excessive; 
The vesting provision for stock options issued to the CEO is insufficient; 
The CEO's compensation package does not include performance-based equity. 
The CEO received approximately $11 million in options in 2024, after the $11 million options grant in 2023, without any performance-based vesting conditions
Several problematic pay practices have persisted over multiple years, including lack of long-term performance based equity awards and problematic change in control provision </t>
  </si>
  <si>
    <t>WITHHOLD</t>
  </si>
  <si>
    <t xml:space="preserve">1. He is the CEO of Mega Uranium as well as sitting on 4 boards inclusive of NXG. Overboarded
2. Holding Ivan Mullany to account for the poor REM governance
3. The plan provides for discretionary non-employee director participation; 
The plan's estimated cost is excessive; 
The company's burn rate is excessive; 
The vesting provision for stock options issued to the CEO is insufficient; 
The CEO's compensation package does not include performance-based equity. 
The CEO received approximately $11 million in options in 2024, after the $11 million options grant in 2023, without any performance-based vesting conditions
Several problematic pay practices have persisted over multiple years, including lack of long-term performance based equity awards and problematic change in control provision </t>
  </si>
  <si>
    <t xml:space="preserve">I intend to vote in favour of all proxies despite ISS recommending to vote against all proxies. The issue is ISS state the board is majority non-independent as they classify John Dwyer and Anthony Robinson as non-independent “due to the non-disclosure of their independence by the company”. I have no idea what that means. I have spoken to the CEO of COG who stated that ISS have not engaged COG so have no idea what they mean. 
In addition, ISS state that it is not acceptable to grant NEDs share options. They state NEDs should acquire shares directly through fee sacrifice or on market buying.
Central to the investment thesis is that John and Anthony have spent a material sum of money to acquire a stake in COG, and then to come onto the board and drive the strategy by replicating a similar playbook to what they achieved at PSI. Minority shareholders at PSI were well rewarded given the terrific share price return and the ultimate takeover of the business. So I have no issues with them receiving share options to further align them with minority shareholders.
To consider John and Anthony non independent and then to vote against them and the options  to remunerate them is contrary to the central investment thesis. </t>
  </si>
  <si>
    <t>As above</t>
  </si>
  <si>
    <t>1 APRIL - 30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</si>
</sst>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0"/>
      <name val="Arial"/>
      <family val="2"/>
    </font>
    <font>
      <sz val="11"/>
      <name val="Tahoma"/>
      <family val="2"/>
    </font>
    <font>
      <b/>
      <sz val="11"/>
      <color rgb="FF00263E"/>
      <name val="Tahoma"/>
      <family val="2"/>
    </font>
    <font>
      <b/>
      <sz val="11"/>
      <color rgb="FF0097C6"/>
      <name val="Tahoma"/>
      <family val="2"/>
    </font>
    <font>
      <b/>
      <sz val="11"/>
      <color rgb="FFFFFFFF"/>
      <name val="Tahoma"/>
      <family val="2"/>
    </font>
    <font>
      <sz val="12"/>
      <name val="Tahoma"/>
      <family val="2"/>
    </font>
    <font>
      <sz val="11"/>
      <color theme="1"/>
      <name val="Tahoma"/>
      <family val="2"/>
    </font>
    <font>
      <sz val="11"/>
      <color rgb="FF000000"/>
      <name val="Tahoma"/>
      <family val="2"/>
    </font>
    <font>
      <sz val="12"/>
      <color theme="1"/>
      <name val="Tahoma"/>
      <family val="2"/>
    </font>
    <font>
      <sz val="9"/>
      <color rgb="FFFFFFFF"/>
      <name val="Tahoma"/>
      <family val="2"/>
    </font>
    <font>
      <b/>
      <sz val="11"/>
      <name val="Tahoma"/>
      <family val="2"/>
    </font>
    <font>
      <sz val="12"/>
      <color rgb="FF000000"/>
      <name val="Tahoma"/>
      <family val="2"/>
    </font>
  </fonts>
  <fills count="4">
    <fill>
      <patternFill patternType="none"/>
    </fill>
    <fill>
      <patternFill patternType="gray125"/>
    </fill>
    <fill>
      <patternFill patternType="solid">
        <fgColor rgb="FFFFFFFF"/>
        <bgColor rgb="FF000000"/>
      </patternFill>
    </fill>
    <fill>
      <patternFill patternType="solid">
        <fgColor rgb="FF00263E"/>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263E"/>
      </left>
      <right style="thin">
        <color rgb="FF00263E"/>
      </right>
      <top style="thin">
        <color rgb="FF00263E"/>
      </top>
      <bottom style="thin">
        <color rgb="FF00263E"/>
      </bottom>
      <diagonal/>
    </border>
  </borders>
  <cellStyleXfs count="5">
    <xf numFmtId="0" fontId="0" fillId="0" borderId="0"/>
    <xf numFmtId="0" fontId="2" fillId="0" borderId="0"/>
    <xf numFmtId="0" fontId="2" fillId="0" borderId="0"/>
    <xf numFmtId="0" fontId="1" fillId="0" borderId="0"/>
    <xf numFmtId="9" fontId="1" fillId="0" borderId="0" applyFont="0" applyFill="0" applyBorder="0" applyAlignment="0" applyProtection="0"/>
  </cellStyleXfs>
  <cellXfs count="34">
    <xf numFmtId="0" fontId="0" fillId="0" borderId="0" xfId="0"/>
    <xf numFmtId="0" fontId="3" fillId="0" borderId="0" xfId="1" applyFont="1" applyAlignment="1">
      <alignment vertical="center"/>
    </xf>
    <xf numFmtId="0" fontId="5" fillId="0" borderId="0" xfId="1" applyFont="1" applyAlignment="1">
      <alignment vertical="center"/>
    </xf>
    <xf numFmtId="0" fontId="6" fillId="3" borderId="1" xfId="1" applyFont="1" applyFill="1" applyBorder="1" applyAlignment="1">
      <alignment horizontal="center" vertical="center" wrapText="1"/>
    </xf>
    <xf numFmtId="14" fontId="3" fillId="0" borderId="1" xfId="1" applyNumberFormat="1" applyFont="1" applyBorder="1" applyAlignment="1">
      <alignment horizontal="center" vertical="center"/>
    </xf>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14" fontId="7" fillId="0" borderId="1" xfId="1" applyNumberFormat="1" applyFont="1" applyBorder="1" applyAlignment="1">
      <alignment horizontal="left" vertical="center"/>
    </xf>
    <xf numFmtId="0" fontId="7" fillId="0" borderId="1" xfId="1" applyFont="1" applyBorder="1" applyAlignment="1">
      <alignment horizontal="center" vertical="center"/>
    </xf>
    <xf numFmtId="0" fontId="8" fillId="0" borderId="0" xfId="0" applyFont="1" applyAlignment="1">
      <alignment vertical="center"/>
    </xf>
    <xf numFmtId="0" fontId="5" fillId="0" borderId="0" xfId="2" applyFont="1" applyAlignment="1">
      <alignment vertical="center"/>
    </xf>
    <xf numFmtId="0" fontId="9" fillId="0" borderId="0" xfId="3" applyFont="1" applyAlignment="1">
      <alignment vertical="center"/>
    </xf>
    <xf numFmtId="0" fontId="6" fillId="3" borderId="5" xfId="1" applyFont="1" applyFill="1" applyBorder="1" applyAlignment="1">
      <alignment horizontal="center" vertical="center"/>
    </xf>
    <xf numFmtId="0" fontId="7" fillId="0" borderId="5" xfId="1" applyFont="1" applyBorder="1" applyAlignment="1">
      <alignment horizontal="center" vertical="center"/>
    </xf>
    <xf numFmtId="0" fontId="6" fillId="3" borderId="5" xfId="2" applyFont="1" applyFill="1" applyBorder="1" applyAlignment="1">
      <alignment horizontal="center" vertical="center"/>
    </xf>
    <xf numFmtId="0" fontId="10" fillId="0" borderId="5" xfId="3" applyFont="1" applyBorder="1" applyAlignment="1">
      <alignment horizontal="center" vertical="center"/>
    </xf>
    <xf numFmtId="14" fontId="7" fillId="0" borderId="5" xfId="1" applyNumberFormat="1" applyFont="1" applyBorder="1" applyAlignment="1">
      <alignment horizontal="center" vertical="center"/>
    </xf>
    <xf numFmtId="0" fontId="6" fillId="3" borderId="5" xfId="2"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0" borderId="0" xfId="2" applyFont="1" applyAlignment="1">
      <alignment horizontal="center" vertical="center" wrapText="1"/>
    </xf>
    <xf numFmtId="0" fontId="12" fillId="0" borderId="0" xfId="1" applyFont="1" applyAlignment="1">
      <alignment vertical="center" wrapText="1"/>
    </xf>
    <xf numFmtId="14" fontId="7" fillId="0" borderId="5" xfId="0" applyNumberFormat="1" applyFont="1" applyBorder="1" applyAlignment="1">
      <alignment horizontal="center" vertical="center"/>
    </xf>
    <xf numFmtId="0" fontId="7" fillId="0" borderId="5" xfId="0" applyFont="1" applyBorder="1" applyAlignment="1">
      <alignment horizontal="left" vertical="center" wrapText="1"/>
    </xf>
    <xf numFmtId="0" fontId="7" fillId="0" borderId="5" xfId="0" applyFont="1" applyBorder="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0" fontId="8" fillId="0" borderId="0" xfId="0" applyFont="1" applyAlignment="1">
      <alignment horizontal="center" vertical="center"/>
    </xf>
    <xf numFmtId="15" fontId="3" fillId="0" borderId="0" xfId="2" applyNumberFormat="1" applyFont="1" applyAlignment="1">
      <alignment vertical="center" wrapText="1"/>
    </xf>
    <xf numFmtId="9" fontId="7" fillId="0" borderId="1" xfId="4" applyFont="1" applyBorder="1" applyAlignment="1">
      <alignment horizontal="center" vertical="center"/>
    </xf>
    <xf numFmtId="0" fontId="4" fillId="2" borderId="0" xfId="1" applyFont="1" applyFill="1" applyAlignment="1">
      <alignment horizontal="left" vertical="center"/>
    </xf>
    <xf numFmtId="0" fontId="4" fillId="2" borderId="0" xfId="2" applyFont="1" applyFill="1" applyAlignment="1">
      <alignment horizontal="left" vertical="center"/>
    </xf>
    <xf numFmtId="14" fontId="3" fillId="0" borderId="2" xfId="1" applyNumberFormat="1" applyFont="1" applyBorder="1" applyAlignment="1">
      <alignment horizontal="center" vertical="center"/>
    </xf>
    <xf numFmtId="14" fontId="3" fillId="0" borderId="3" xfId="1" applyNumberFormat="1" applyFont="1" applyBorder="1" applyAlignment="1">
      <alignment horizontal="center" vertical="center"/>
    </xf>
    <xf numFmtId="14" fontId="3" fillId="0" borderId="4" xfId="1" applyNumberFormat="1" applyFont="1" applyBorder="1" applyAlignment="1">
      <alignment horizontal="center" vertical="center"/>
    </xf>
  </cellXfs>
  <cellStyles count="5">
    <cellStyle name="Normal" xfId="0" builtinId="0"/>
    <cellStyle name="Normal 2 2" xfId="3" xr:uid="{AABA8773-D2A2-4CC3-998E-E060D1B3C01B}"/>
    <cellStyle name="Normal 2 3" xfId="1" xr:uid="{5217AE91-9F2D-476C-AB5B-26A8A5B7EC93}"/>
    <cellStyle name="Normal 3" xfId="2" xr:uid="{BDCC7D83-75D2-409A-BF48-E0EC107C5925}"/>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136070</xdr:colOff>
      <xdr:row>0</xdr:row>
      <xdr:rowOff>130285</xdr:rowOff>
    </xdr:from>
    <xdr:to>
      <xdr:col>3</xdr:col>
      <xdr:colOff>1006927</xdr:colOff>
      <xdr:row>1</xdr:row>
      <xdr:rowOff>884464</xdr:rowOff>
    </xdr:to>
    <xdr:pic>
      <xdr:nvPicPr>
        <xdr:cNvPr id="2" name="Picture 1">
          <a:extLst>
            <a:ext uri="{FF2B5EF4-FFF2-40B4-BE49-F238E27FC236}">
              <a16:creationId xmlns:a16="http://schemas.microsoft.com/office/drawing/2014/main" id="{118AB772-A309-4526-94B7-62022FD0EAF8}"/>
            </a:ext>
          </a:extLst>
        </xdr:cNvPr>
        <xdr:cNvPicPr>
          <a:picLocks noChangeAspect="1"/>
        </xdr:cNvPicPr>
      </xdr:nvPicPr>
      <xdr:blipFill>
        <a:blip xmlns:r="http://schemas.openxmlformats.org/officeDocument/2006/relationships" r:embed="rId1"/>
        <a:stretch>
          <a:fillRect/>
        </a:stretch>
      </xdr:blipFill>
      <xdr:spPr>
        <a:xfrm>
          <a:off x="136070" y="130285"/>
          <a:ext cx="3223532" cy="935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EB782622-29E8-425D-8AE1-C9F7956C4B0A}"/>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E8321DB9-F1EF-4619-AA32-B0B3BDA53C12}"/>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3F2A1CB6-244B-426B-A947-477966C1F28C}"/>
            </a:ext>
          </a:extLst>
        </xdr:cNvPr>
        <xdr:cNvPicPr>
          <a:picLocks noChangeAspect="1"/>
        </xdr:cNvPicPr>
      </xdr:nvPicPr>
      <xdr:blipFill>
        <a:blip xmlns:r="http://schemas.openxmlformats.org/officeDocument/2006/relationships" r:embed="rId1"/>
        <a:stretch>
          <a:fillRect/>
        </a:stretch>
      </xdr:blipFill>
      <xdr:spPr>
        <a:xfrm>
          <a:off x="68037" y="136072"/>
          <a:ext cx="3399556" cy="9896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37730C8E-AAB8-4043-ADD4-5B50B54F6A13}"/>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4C41D2DC-94F4-455B-B587-775BA462AE32}"/>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A6982949-E169-4549-9DFB-FA5B0EB24C54}"/>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4A4ACB5A-841A-4D50-B8C5-6C48280E2ECE}"/>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77A4A-6CC8-440C-A865-366933D64DE4}">
  <dimension ref="B2:K21"/>
  <sheetViews>
    <sheetView showGridLines="0" tabSelected="1" zoomScale="55" zoomScaleNormal="55" workbookViewId="0">
      <selection activeCell="E15" sqref="E15"/>
    </sheetView>
  </sheetViews>
  <sheetFormatPr defaultRowHeight="14.25" x14ac:dyDescent="0.25"/>
  <cols>
    <col min="1" max="1" width="2.42578125" style="1" customWidth="1"/>
    <col min="2" max="2" width="19" style="1" customWidth="1"/>
    <col min="3" max="3" width="13.85546875" style="1" customWidth="1"/>
    <col min="4" max="4" width="52.85546875" style="1" bestFit="1" customWidth="1"/>
    <col min="5" max="5" width="17" style="1" customWidth="1"/>
    <col min="6" max="8" width="15.140625" style="1" customWidth="1"/>
    <col min="9" max="10" width="21.85546875" style="1" customWidth="1"/>
    <col min="11" max="11" width="174.5703125" style="1" customWidth="1"/>
    <col min="12" max="16384" width="9.140625" style="1"/>
  </cols>
  <sheetData>
    <row r="2" spans="2:11" ht="72" customHeight="1" x14ac:dyDescent="0.25"/>
    <row r="3" spans="2:11" x14ac:dyDescent="0.25">
      <c r="B3" s="29" t="s">
        <v>60</v>
      </c>
      <c r="C3" s="29"/>
      <c r="D3" s="29"/>
    </row>
    <row r="4" spans="2:11" ht="21.75" customHeight="1" x14ac:dyDescent="0.25">
      <c r="B4" s="30" t="s">
        <v>61</v>
      </c>
      <c r="C4" s="30"/>
      <c r="D4" s="30"/>
    </row>
    <row r="5" spans="2:11" ht="18.75" customHeight="1" x14ac:dyDescent="0.25">
      <c r="B5" s="29" t="s">
        <v>140</v>
      </c>
      <c r="C5" s="29"/>
      <c r="D5" s="29"/>
    </row>
    <row r="6" spans="2:11" ht="6.75" customHeight="1" x14ac:dyDescent="0.25">
      <c r="B6" s="2"/>
    </row>
    <row r="7" spans="2:11" ht="60" customHeight="1" x14ac:dyDescent="0.25">
      <c r="B7" s="3" t="s">
        <v>0</v>
      </c>
      <c r="C7" s="3" t="s">
        <v>1</v>
      </c>
      <c r="D7" s="3" t="s">
        <v>2</v>
      </c>
      <c r="E7" s="3" t="s">
        <v>3</v>
      </c>
      <c r="F7" s="3" t="s">
        <v>4</v>
      </c>
      <c r="G7" s="3" t="s">
        <v>5</v>
      </c>
      <c r="H7" s="3" t="s">
        <v>6</v>
      </c>
      <c r="I7" s="3" t="s">
        <v>7</v>
      </c>
      <c r="J7" s="3" t="s">
        <v>8</v>
      </c>
      <c r="K7" s="3" t="s">
        <v>9</v>
      </c>
    </row>
    <row r="8" spans="2:11" ht="36" customHeight="1" x14ac:dyDescent="0.25">
      <c r="B8" s="4">
        <v>45770</v>
      </c>
      <c r="C8" s="5" t="s">
        <v>31</v>
      </c>
      <c r="D8" s="5" t="s">
        <v>30</v>
      </c>
      <c r="E8" s="5">
        <v>2</v>
      </c>
      <c r="F8" s="5">
        <v>2</v>
      </c>
      <c r="G8" s="5">
        <v>0</v>
      </c>
      <c r="H8" s="5">
        <v>0</v>
      </c>
      <c r="I8" s="5">
        <v>2</v>
      </c>
      <c r="J8" s="5">
        <v>0</v>
      </c>
      <c r="K8" s="6"/>
    </row>
    <row r="9" spans="2:11" ht="36" customHeight="1" x14ac:dyDescent="0.25">
      <c r="B9" s="4">
        <v>45779</v>
      </c>
      <c r="C9" s="5" t="s">
        <v>33</v>
      </c>
      <c r="D9" s="5" t="s">
        <v>32</v>
      </c>
      <c r="E9" s="5">
        <v>11</v>
      </c>
      <c r="F9" s="5">
        <v>11</v>
      </c>
      <c r="G9" s="5">
        <v>0</v>
      </c>
      <c r="H9" s="5">
        <v>0</v>
      </c>
      <c r="I9" s="5">
        <v>11</v>
      </c>
      <c r="J9" s="5">
        <v>0</v>
      </c>
      <c r="K9" s="6"/>
    </row>
    <row r="10" spans="2:11" ht="36" customHeight="1" x14ac:dyDescent="0.25">
      <c r="B10" s="4">
        <v>45427</v>
      </c>
      <c r="C10" s="5" t="s">
        <v>85</v>
      </c>
      <c r="D10" s="5" t="s">
        <v>79</v>
      </c>
      <c r="E10" s="5">
        <v>4</v>
      </c>
      <c r="F10" s="5">
        <v>4</v>
      </c>
      <c r="G10" s="5">
        <v>0</v>
      </c>
      <c r="H10" s="5">
        <v>0</v>
      </c>
      <c r="I10" s="5">
        <v>4</v>
      </c>
      <c r="J10" s="5">
        <v>0</v>
      </c>
      <c r="K10" s="6"/>
    </row>
    <row r="11" spans="2:11" ht="36" customHeight="1" x14ac:dyDescent="0.25">
      <c r="B11" s="4">
        <v>45799</v>
      </c>
      <c r="C11" s="5" t="s">
        <v>63</v>
      </c>
      <c r="D11" s="5" t="s">
        <v>62</v>
      </c>
      <c r="E11" s="5">
        <v>7</v>
      </c>
      <c r="F11" s="5">
        <v>6</v>
      </c>
      <c r="G11" s="5">
        <v>1</v>
      </c>
      <c r="H11" s="5">
        <v>0</v>
      </c>
      <c r="I11" s="5">
        <v>7</v>
      </c>
      <c r="J11" s="5">
        <v>0</v>
      </c>
      <c r="K11" s="6"/>
    </row>
    <row r="12" spans="2:11" ht="99.75" x14ac:dyDescent="0.25">
      <c r="B12" s="4">
        <v>45439</v>
      </c>
      <c r="C12" s="5" t="s">
        <v>72</v>
      </c>
      <c r="D12" s="5" t="s">
        <v>78</v>
      </c>
      <c r="E12" s="5">
        <v>5</v>
      </c>
      <c r="F12" s="5">
        <v>3</v>
      </c>
      <c r="G12" s="5">
        <v>1</v>
      </c>
      <c r="H12" s="5">
        <v>1</v>
      </c>
      <c r="I12" s="5">
        <v>3</v>
      </c>
      <c r="J12" s="5">
        <v>2</v>
      </c>
      <c r="K12" s="6" t="s">
        <v>117</v>
      </c>
    </row>
    <row r="13" spans="2:11" ht="185.25" x14ac:dyDescent="0.25">
      <c r="B13" s="4">
        <v>45825</v>
      </c>
      <c r="C13" s="5" t="s">
        <v>91</v>
      </c>
      <c r="D13" s="5" t="s">
        <v>90</v>
      </c>
      <c r="E13" s="5">
        <v>13</v>
      </c>
      <c r="F13" s="5">
        <v>10</v>
      </c>
      <c r="G13" s="5">
        <v>1</v>
      </c>
      <c r="H13" s="5">
        <v>2</v>
      </c>
      <c r="I13" s="5">
        <v>10</v>
      </c>
      <c r="J13" s="5">
        <v>3</v>
      </c>
      <c r="K13" s="6" t="s">
        <v>137</v>
      </c>
    </row>
    <row r="14" spans="2:11" ht="36" customHeight="1" x14ac:dyDescent="0.25">
      <c r="B14" s="4">
        <v>45835</v>
      </c>
      <c r="C14" s="5" t="s">
        <v>119</v>
      </c>
      <c r="D14" s="5" t="s">
        <v>118</v>
      </c>
      <c r="E14" s="5">
        <v>4</v>
      </c>
      <c r="F14" s="5">
        <v>4</v>
      </c>
      <c r="G14" s="5">
        <v>0</v>
      </c>
      <c r="H14" s="5">
        <v>0</v>
      </c>
      <c r="I14" s="5">
        <v>4</v>
      </c>
      <c r="J14" s="5">
        <v>0</v>
      </c>
      <c r="K14" s="6"/>
    </row>
    <row r="15" spans="2:11" ht="19.5" customHeight="1" x14ac:dyDescent="0.25">
      <c r="B15" s="31" t="s">
        <v>10</v>
      </c>
      <c r="C15" s="32"/>
      <c r="D15" s="33"/>
      <c r="E15" s="5">
        <f>SUM(E8:E14)</f>
        <v>46</v>
      </c>
      <c r="F15" s="5">
        <f t="shared" ref="F15:J15" si="0">SUM(F8:F14)</f>
        <v>40</v>
      </c>
      <c r="G15" s="5">
        <f t="shared" si="0"/>
        <v>3</v>
      </c>
      <c r="H15" s="5">
        <f t="shared" si="0"/>
        <v>3</v>
      </c>
      <c r="I15" s="5">
        <f t="shared" si="0"/>
        <v>41</v>
      </c>
      <c r="J15" s="5">
        <f t="shared" si="0"/>
        <v>5</v>
      </c>
    </row>
    <row r="16" spans="2:11" ht="27.75" customHeight="1" x14ac:dyDescent="0.25"/>
    <row r="17" spans="2:3" ht="27.75" customHeight="1" x14ac:dyDescent="0.25">
      <c r="B17" s="7" t="s">
        <v>11</v>
      </c>
      <c r="C17" s="8">
        <f>E15</f>
        <v>46</v>
      </c>
    </row>
    <row r="18" spans="2:3" ht="27.75" customHeight="1" x14ac:dyDescent="0.25">
      <c r="B18" s="7" t="s">
        <v>12</v>
      </c>
      <c r="C18" s="28">
        <f>SUM(F15/E15)</f>
        <v>0.86956521739130432</v>
      </c>
    </row>
    <row r="19" spans="2:3" ht="27.75" customHeight="1" x14ac:dyDescent="0.25">
      <c r="B19" s="7" t="s">
        <v>13</v>
      </c>
      <c r="C19" s="28">
        <f>SUM(G15/E15)</f>
        <v>6.5217391304347824E-2</v>
      </c>
    </row>
    <row r="20" spans="2:3" ht="27.75" customHeight="1" x14ac:dyDescent="0.25">
      <c r="B20" s="7" t="s">
        <v>14</v>
      </c>
      <c r="C20" s="28">
        <f>SUM(I15/E15)</f>
        <v>0.89130434782608692</v>
      </c>
    </row>
    <row r="21" spans="2:3" ht="15" x14ac:dyDescent="0.25">
      <c r="B21" s="7" t="s">
        <v>15</v>
      </c>
      <c r="C21" s="28">
        <f>SUM(J15/E15)</f>
        <v>0.10869565217391304</v>
      </c>
    </row>
  </sheetData>
  <mergeCells count="4">
    <mergeCell ref="B3:D3"/>
    <mergeCell ref="B4:D4"/>
    <mergeCell ref="B5:D5"/>
    <mergeCell ref="B15:D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7A89C-ACA3-46FE-9B87-5481859AC90A}">
  <dimension ref="B2:I12"/>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30</v>
      </c>
    </row>
    <row r="8" spans="2:9" ht="30.75" customHeight="1" x14ac:dyDescent="0.25">
      <c r="B8" s="14" t="s">
        <v>17</v>
      </c>
      <c r="C8" s="15" t="s">
        <v>31</v>
      </c>
    </row>
    <row r="9" spans="2:9" ht="30.75" customHeight="1" x14ac:dyDescent="0.25">
      <c r="B9" s="14" t="s">
        <v>18</v>
      </c>
      <c r="C9" s="16">
        <v>45770</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45</v>
      </c>
      <c r="C11" s="22" t="s">
        <v>28</v>
      </c>
      <c r="D11" s="23" t="s">
        <v>27</v>
      </c>
      <c r="E11" s="24" t="s">
        <v>25</v>
      </c>
      <c r="F11" s="24" t="s">
        <v>25</v>
      </c>
      <c r="G11" s="25" t="s">
        <v>47</v>
      </c>
      <c r="H11" s="26"/>
      <c r="I11" s="27"/>
    </row>
    <row r="12" spans="2:9" ht="66" customHeight="1" x14ac:dyDescent="0.25">
      <c r="B12" s="21" t="s">
        <v>45</v>
      </c>
      <c r="C12" s="22" t="s">
        <v>29</v>
      </c>
      <c r="D12" s="23" t="s">
        <v>27</v>
      </c>
      <c r="E12" s="24" t="s">
        <v>25</v>
      </c>
      <c r="F12" s="24" t="s">
        <v>25</v>
      </c>
      <c r="G12" s="25" t="s">
        <v>48</v>
      </c>
      <c r="H12" s="26"/>
      <c r="I12" s="2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CFBF4-92C5-4DFB-9985-12E7268AC87F}">
  <dimension ref="B2:I21"/>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32</v>
      </c>
    </row>
    <row r="8" spans="2:9" ht="30.75" customHeight="1" x14ac:dyDescent="0.25">
      <c r="B8" s="14" t="s">
        <v>17</v>
      </c>
      <c r="C8" s="15" t="s">
        <v>33</v>
      </c>
    </row>
    <row r="9" spans="2:9" ht="30.75" customHeight="1" x14ac:dyDescent="0.25">
      <c r="B9" s="14" t="s">
        <v>18</v>
      </c>
      <c r="C9" s="16">
        <v>45779</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26</v>
      </c>
      <c r="C11" s="22" t="s">
        <v>34</v>
      </c>
      <c r="D11" s="23" t="s">
        <v>27</v>
      </c>
      <c r="E11" s="24" t="s">
        <v>25</v>
      </c>
      <c r="F11" s="24" t="s">
        <v>25</v>
      </c>
      <c r="G11" s="25" t="s">
        <v>49</v>
      </c>
      <c r="H11" s="26"/>
      <c r="I11" s="27"/>
    </row>
    <row r="12" spans="2:9" ht="66" customHeight="1" x14ac:dyDescent="0.25">
      <c r="B12" s="21" t="s">
        <v>26</v>
      </c>
      <c r="C12" s="22" t="s">
        <v>35</v>
      </c>
      <c r="D12" s="23" t="s">
        <v>27</v>
      </c>
      <c r="E12" s="24" t="s">
        <v>25</v>
      </c>
      <c r="F12" s="24" t="s">
        <v>25</v>
      </c>
      <c r="G12" s="25" t="s">
        <v>50</v>
      </c>
      <c r="H12" s="26"/>
      <c r="I12" s="27"/>
    </row>
    <row r="13" spans="2:9" ht="66" customHeight="1" x14ac:dyDescent="0.25">
      <c r="B13" s="21" t="s">
        <v>26</v>
      </c>
      <c r="C13" s="22" t="s">
        <v>36</v>
      </c>
      <c r="D13" s="23" t="s">
        <v>27</v>
      </c>
      <c r="E13" s="24" t="s">
        <v>25</v>
      </c>
      <c r="F13" s="24" t="s">
        <v>25</v>
      </c>
      <c r="G13" s="25" t="s">
        <v>51</v>
      </c>
      <c r="H13" s="26"/>
      <c r="I13" s="27"/>
    </row>
    <row r="14" spans="2:9" ht="66" customHeight="1" x14ac:dyDescent="0.25">
      <c r="B14" s="21" t="s">
        <v>26</v>
      </c>
      <c r="C14" s="22" t="s">
        <v>37</v>
      </c>
      <c r="D14" s="23" t="s">
        <v>27</v>
      </c>
      <c r="E14" s="24" t="s">
        <v>25</v>
      </c>
      <c r="F14" s="24" t="s">
        <v>25</v>
      </c>
      <c r="G14" s="25" t="s">
        <v>52</v>
      </c>
      <c r="H14" s="26"/>
      <c r="I14" s="27"/>
    </row>
    <row r="15" spans="2:9" ht="66" customHeight="1" x14ac:dyDescent="0.25">
      <c r="B15" s="21" t="s">
        <v>26</v>
      </c>
      <c r="C15" s="22" t="s">
        <v>38</v>
      </c>
      <c r="D15" s="23" t="s">
        <v>27</v>
      </c>
      <c r="E15" s="24" t="s">
        <v>25</v>
      </c>
      <c r="F15" s="24" t="s">
        <v>25</v>
      </c>
      <c r="G15" s="25" t="s">
        <v>53</v>
      </c>
      <c r="H15" s="26"/>
      <c r="I15" s="27"/>
    </row>
    <row r="16" spans="2:9" ht="66" customHeight="1" x14ac:dyDescent="0.25">
      <c r="B16" s="21" t="s">
        <v>26</v>
      </c>
      <c r="C16" s="22" t="s">
        <v>39</v>
      </c>
      <c r="D16" s="23" t="s">
        <v>27</v>
      </c>
      <c r="E16" s="24" t="s">
        <v>25</v>
      </c>
      <c r="F16" s="24" t="s">
        <v>25</v>
      </c>
      <c r="G16" s="25" t="s">
        <v>54</v>
      </c>
      <c r="H16" s="26"/>
      <c r="I16" s="27"/>
    </row>
    <row r="17" spans="2:9" ht="66" customHeight="1" x14ac:dyDescent="0.25">
      <c r="B17" s="21" t="s">
        <v>26</v>
      </c>
      <c r="C17" s="22" t="s">
        <v>40</v>
      </c>
      <c r="D17" s="23" t="s">
        <v>27</v>
      </c>
      <c r="E17" s="24" t="s">
        <v>25</v>
      </c>
      <c r="F17" s="24" t="s">
        <v>25</v>
      </c>
      <c r="G17" s="25" t="s">
        <v>55</v>
      </c>
      <c r="H17" s="26"/>
      <c r="I17" s="27"/>
    </row>
    <row r="18" spans="2:9" ht="66" customHeight="1" x14ac:dyDescent="0.25">
      <c r="B18" s="21" t="s">
        <v>26</v>
      </c>
      <c r="C18" s="22" t="s">
        <v>41</v>
      </c>
      <c r="D18" s="23" t="s">
        <v>27</v>
      </c>
      <c r="E18" s="24" t="s">
        <v>25</v>
      </c>
      <c r="F18" s="24" t="s">
        <v>25</v>
      </c>
      <c r="G18" s="25" t="s">
        <v>56</v>
      </c>
      <c r="H18" s="26"/>
      <c r="I18" s="27"/>
    </row>
    <row r="19" spans="2:9" ht="66" customHeight="1" x14ac:dyDescent="0.25">
      <c r="B19" s="21" t="s">
        <v>26</v>
      </c>
      <c r="C19" s="22" t="s">
        <v>42</v>
      </c>
      <c r="D19" s="23" t="s">
        <v>27</v>
      </c>
      <c r="E19" s="24" t="s">
        <v>25</v>
      </c>
      <c r="F19" s="24" t="s">
        <v>25</v>
      </c>
      <c r="G19" s="25" t="s">
        <v>57</v>
      </c>
      <c r="H19" s="26"/>
      <c r="I19" s="27"/>
    </row>
    <row r="20" spans="2:9" ht="66" customHeight="1" x14ac:dyDescent="0.25">
      <c r="B20" s="21" t="s">
        <v>26</v>
      </c>
      <c r="C20" s="22" t="s">
        <v>43</v>
      </c>
      <c r="D20" s="23" t="s">
        <v>27</v>
      </c>
      <c r="E20" s="24" t="s">
        <v>25</v>
      </c>
      <c r="F20" s="24" t="s">
        <v>25</v>
      </c>
      <c r="G20" s="25" t="s">
        <v>58</v>
      </c>
      <c r="H20" s="26"/>
      <c r="I20" s="27"/>
    </row>
    <row r="21" spans="2:9" ht="66" customHeight="1" x14ac:dyDescent="0.25">
      <c r="B21" s="21" t="s">
        <v>26</v>
      </c>
      <c r="C21" s="22" t="s">
        <v>44</v>
      </c>
      <c r="D21" s="23" t="s">
        <v>27</v>
      </c>
      <c r="E21" s="24" t="s">
        <v>25</v>
      </c>
      <c r="F21" s="24" t="s">
        <v>25</v>
      </c>
      <c r="G21" s="25" t="s">
        <v>59</v>
      </c>
      <c r="H21" s="26"/>
      <c r="I21" s="27"/>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F5384-94E9-4622-95AF-CEF5F96E5115}">
  <dimension ref="B2:I14"/>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79</v>
      </c>
    </row>
    <row r="8" spans="2:9" ht="30.75" customHeight="1" x14ac:dyDescent="0.25">
      <c r="B8" s="14" t="s">
        <v>17</v>
      </c>
      <c r="C8" s="15" t="s">
        <v>80</v>
      </c>
    </row>
    <row r="9" spans="2:9" ht="30.75" customHeight="1" x14ac:dyDescent="0.25">
      <c r="B9" s="14" t="s">
        <v>18</v>
      </c>
      <c r="C9" s="16">
        <v>45792</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26</v>
      </c>
      <c r="C11" s="22" t="s">
        <v>46</v>
      </c>
      <c r="D11" s="23" t="s">
        <v>27</v>
      </c>
      <c r="E11" s="24" t="s">
        <v>84</v>
      </c>
      <c r="F11" s="24" t="s">
        <v>25</v>
      </c>
      <c r="G11" s="25" t="s">
        <v>86</v>
      </c>
      <c r="H11" s="26"/>
      <c r="I11" s="27"/>
    </row>
    <row r="12" spans="2:9" ht="66" customHeight="1" x14ac:dyDescent="0.25">
      <c r="B12" s="21" t="s">
        <v>26</v>
      </c>
      <c r="C12" s="22" t="s">
        <v>81</v>
      </c>
      <c r="D12" s="23" t="s">
        <v>27</v>
      </c>
      <c r="E12" s="24" t="s">
        <v>25</v>
      </c>
      <c r="F12" s="24" t="s">
        <v>25</v>
      </c>
      <c r="G12" s="25" t="s">
        <v>87</v>
      </c>
      <c r="H12" s="26"/>
      <c r="I12" s="27"/>
    </row>
    <row r="13" spans="2:9" ht="66" customHeight="1" x14ac:dyDescent="0.25">
      <c r="B13" s="21" t="s">
        <v>26</v>
      </c>
      <c r="C13" s="22" t="s">
        <v>82</v>
      </c>
      <c r="D13" s="23" t="s">
        <v>27</v>
      </c>
      <c r="E13" s="24" t="s">
        <v>25</v>
      </c>
      <c r="F13" s="24" t="s">
        <v>25</v>
      </c>
      <c r="G13" s="25" t="s">
        <v>88</v>
      </c>
      <c r="H13" s="26"/>
      <c r="I13" s="27"/>
    </row>
    <row r="14" spans="2:9" ht="66" customHeight="1" x14ac:dyDescent="0.25">
      <c r="B14" s="21" t="s">
        <v>26</v>
      </c>
      <c r="C14" s="22" t="s">
        <v>83</v>
      </c>
      <c r="D14" s="23" t="s">
        <v>27</v>
      </c>
      <c r="E14" s="24" t="s">
        <v>25</v>
      </c>
      <c r="F14" s="24" t="s">
        <v>25</v>
      </c>
      <c r="G14" s="25" t="s">
        <v>89</v>
      </c>
      <c r="H14" s="26"/>
      <c r="I14" s="27"/>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15E4E-9951-403B-ADC1-B301E71C7B70}">
  <dimension ref="B2:I17"/>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62</v>
      </c>
    </row>
    <row r="8" spans="2:9" ht="30.75" customHeight="1" x14ac:dyDescent="0.25">
      <c r="B8" s="14" t="s">
        <v>17</v>
      </c>
      <c r="C8" s="15" t="s">
        <v>63</v>
      </c>
    </row>
    <row r="9" spans="2:9" ht="30.75" customHeight="1" x14ac:dyDescent="0.25">
      <c r="B9" s="14" t="s">
        <v>18</v>
      </c>
      <c r="C9" s="16">
        <v>45799</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26</v>
      </c>
      <c r="C11" s="22" t="s">
        <v>64</v>
      </c>
      <c r="D11" s="23" t="s">
        <v>27</v>
      </c>
      <c r="E11" s="24" t="s">
        <v>25</v>
      </c>
      <c r="F11" s="24" t="s">
        <v>25</v>
      </c>
      <c r="G11" s="25" t="s">
        <v>105</v>
      </c>
      <c r="H11" s="26"/>
      <c r="I11" s="27"/>
    </row>
    <row r="12" spans="2:9" ht="66" customHeight="1" x14ac:dyDescent="0.25">
      <c r="B12" s="21" t="s">
        <v>26</v>
      </c>
      <c r="C12" s="22" t="s">
        <v>65</v>
      </c>
      <c r="D12" s="23" t="s">
        <v>27</v>
      </c>
      <c r="E12" s="24" t="s">
        <v>25</v>
      </c>
      <c r="F12" s="24" t="s">
        <v>25</v>
      </c>
      <c r="G12" s="25" t="s">
        <v>106</v>
      </c>
      <c r="H12" s="26"/>
      <c r="I12" s="27"/>
    </row>
    <row r="13" spans="2:9" ht="66" customHeight="1" x14ac:dyDescent="0.25">
      <c r="B13" s="21" t="s">
        <v>26</v>
      </c>
      <c r="C13" s="22" t="s">
        <v>46</v>
      </c>
      <c r="D13" s="23" t="s">
        <v>27</v>
      </c>
      <c r="E13" s="24" t="s">
        <v>25</v>
      </c>
      <c r="F13" s="24" t="s">
        <v>25</v>
      </c>
      <c r="G13" s="25" t="s">
        <v>107</v>
      </c>
      <c r="H13" s="26"/>
      <c r="I13" s="27"/>
    </row>
    <row r="14" spans="2:9" ht="66" customHeight="1" x14ac:dyDescent="0.25">
      <c r="B14" s="21" t="s">
        <v>26</v>
      </c>
      <c r="C14" s="22" t="s">
        <v>66</v>
      </c>
      <c r="D14" s="23" t="s">
        <v>27</v>
      </c>
      <c r="E14" s="24" t="s">
        <v>25</v>
      </c>
      <c r="F14" s="24" t="s">
        <v>25</v>
      </c>
      <c r="G14" s="25" t="s">
        <v>108</v>
      </c>
      <c r="H14" s="26"/>
      <c r="I14" s="27"/>
    </row>
    <row r="15" spans="2:9" ht="66" customHeight="1" x14ac:dyDescent="0.25">
      <c r="B15" s="21" t="s">
        <v>26</v>
      </c>
      <c r="C15" s="22" t="s">
        <v>67</v>
      </c>
      <c r="D15" s="23" t="s">
        <v>27</v>
      </c>
      <c r="E15" s="24" t="s">
        <v>25</v>
      </c>
      <c r="F15" s="24" t="s">
        <v>25</v>
      </c>
      <c r="G15" s="25" t="s">
        <v>109</v>
      </c>
      <c r="H15" s="26"/>
      <c r="I15" s="27"/>
    </row>
    <row r="16" spans="2:9" ht="66" customHeight="1" x14ac:dyDescent="0.25">
      <c r="B16" s="21" t="s">
        <v>26</v>
      </c>
      <c r="C16" s="22" t="s">
        <v>68</v>
      </c>
      <c r="D16" s="23" t="s">
        <v>27</v>
      </c>
      <c r="E16" s="24" t="s">
        <v>25</v>
      </c>
      <c r="F16" s="24" t="s">
        <v>25</v>
      </c>
      <c r="G16" s="25" t="s">
        <v>109</v>
      </c>
      <c r="H16" s="26"/>
      <c r="I16" s="27"/>
    </row>
    <row r="17" spans="2:9" ht="66" customHeight="1" x14ac:dyDescent="0.25">
      <c r="B17" s="21" t="s">
        <v>26</v>
      </c>
      <c r="C17" s="22" t="s">
        <v>69</v>
      </c>
      <c r="D17" s="23" t="s">
        <v>27</v>
      </c>
      <c r="E17" s="24" t="s">
        <v>70</v>
      </c>
      <c r="F17" s="24" t="s">
        <v>70</v>
      </c>
      <c r="G17" s="25" t="s">
        <v>110</v>
      </c>
      <c r="H17" s="26"/>
      <c r="I17" s="2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96FF-DEC0-40BB-B6FA-2C8E70698FBF}">
  <dimension ref="B2:I15"/>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71</v>
      </c>
    </row>
    <row r="8" spans="2:9" ht="30.75" customHeight="1" x14ac:dyDescent="0.25">
      <c r="B8" s="14" t="s">
        <v>17</v>
      </c>
      <c r="C8" s="15" t="s">
        <v>72</v>
      </c>
    </row>
    <row r="9" spans="2:9" ht="30.75" customHeight="1" x14ac:dyDescent="0.25">
      <c r="B9" s="14" t="s">
        <v>18</v>
      </c>
      <c r="C9" s="16">
        <v>45804</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26</v>
      </c>
      <c r="C11" s="22" t="s">
        <v>73</v>
      </c>
      <c r="D11" s="23" t="s">
        <v>27</v>
      </c>
      <c r="E11" s="24" t="s">
        <v>25</v>
      </c>
      <c r="F11" s="24" t="s">
        <v>25</v>
      </c>
      <c r="G11" s="25" t="s">
        <v>111</v>
      </c>
      <c r="H11" s="26"/>
      <c r="I11" s="27"/>
    </row>
    <row r="12" spans="2:9" ht="66" customHeight="1" x14ac:dyDescent="0.25">
      <c r="B12" s="21" t="s">
        <v>26</v>
      </c>
      <c r="C12" s="22" t="s">
        <v>74</v>
      </c>
      <c r="D12" s="23" t="s">
        <v>27</v>
      </c>
      <c r="E12" s="24" t="s">
        <v>25</v>
      </c>
      <c r="F12" s="24" t="s">
        <v>25</v>
      </c>
      <c r="G12" s="25" t="s">
        <v>112</v>
      </c>
      <c r="H12" s="26"/>
      <c r="I12" s="27"/>
    </row>
    <row r="13" spans="2:9" ht="60" x14ac:dyDescent="0.25">
      <c r="B13" s="21" t="s">
        <v>26</v>
      </c>
      <c r="C13" s="22" t="s">
        <v>75</v>
      </c>
      <c r="D13" s="23" t="s">
        <v>27</v>
      </c>
      <c r="E13" s="24" t="s">
        <v>25</v>
      </c>
      <c r="F13" s="24" t="s">
        <v>115</v>
      </c>
      <c r="G13" s="25" t="s">
        <v>116</v>
      </c>
      <c r="H13" s="26"/>
      <c r="I13" s="27"/>
    </row>
    <row r="14" spans="2:9" ht="105" x14ac:dyDescent="0.25">
      <c r="B14" s="21" t="s">
        <v>26</v>
      </c>
      <c r="C14" s="22" t="s">
        <v>76</v>
      </c>
      <c r="D14" s="23" t="s">
        <v>27</v>
      </c>
      <c r="E14" s="24" t="s">
        <v>25</v>
      </c>
      <c r="F14" s="24" t="s">
        <v>70</v>
      </c>
      <c r="G14" s="25" t="s">
        <v>113</v>
      </c>
      <c r="H14" s="26"/>
      <c r="I14" s="27"/>
    </row>
    <row r="15" spans="2:9" ht="66" customHeight="1" x14ac:dyDescent="0.25">
      <c r="B15" s="21" t="s">
        <v>26</v>
      </c>
      <c r="C15" s="22" t="s">
        <v>77</v>
      </c>
      <c r="D15" s="23" t="s">
        <v>27</v>
      </c>
      <c r="E15" s="24" t="s">
        <v>25</v>
      </c>
      <c r="F15" s="24" t="s">
        <v>25</v>
      </c>
      <c r="G15" s="25" t="s">
        <v>114</v>
      </c>
      <c r="H15" s="26"/>
      <c r="I15" s="27"/>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430F2-567E-46FD-88CA-B60E23443A15}">
  <dimension ref="B2:I23"/>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90</v>
      </c>
    </row>
    <row r="8" spans="2:9" ht="30.75" customHeight="1" x14ac:dyDescent="0.25">
      <c r="B8" s="14" t="s">
        <v>17</v>
      </c>
      <c r="C8" s="15" t="s">
        <v>91</v>
      </c>
    </row>
    <row r="9" spans="2:9" ht="30.75" customHeight="1" x14ac:dyDescent="0.25">
      <c r="B9" s="14" t="s">
        <v>18</v>
      </c>
      <c r="C9" s="16">
        <v>45825</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45</v>
      </c>
      <c r="C11" s="22" t="s">
        <v>92</v>
      </c>
      <c r="D11" s="23" t="s">
        <v>27</v>
      </c>
      <c r="E11" s="24" t="s">
        <v>25</v>
      </c>
      <c r="F11" s="24" t="s">
        <v>25</v>
      </c>
      <c r="G11" s="25" t="s">
        <v>124</v>
      </c>
      <c r="H11" s="26"/>
      <c r="I11" s="27"/>
    </row>
    <row r="12" spans="2:9" ht="66" customHeight="1" x14ac:dyDescent="0.25">
      <c r="B12" s="21" t="s">
        <v>45</v>
      </c>
      <c r="C12" s="22" t="s">
        <v>93</v>
      </c>
      <c r="D12" s="23" t="s">
        <v>27</v>
      </c>
      <c r="E12" s="24" t="s">
        <v>25</v>
      </c>
      <c r="F12" s="24" t="s">
        <v>25</v>
      </c>
      <c r="G12" s="25" t="s">
        <v>125</v>
      </c>
      <c r="H12" s="26"/>
      <c r="I12" s="27"/>
    </row>
    <row r="13" spans="2:9" ht="66" customHeight="1" x14ac:dyDescent="0.25">
      <c r="B13" s="21" t="s">
        <v>45</v>
      </c>
      <c r="C13" s="22" t="s">
        <v>94</v>
      </c>
      <c r="D13" s="23" t="s">
        <v>27</v>
      </c>
      <c r="E13" s="24" t="s">
        <v>25</v>
      </c>
      <c r="F13" s="24" t="s">
        <v>25</v>
      </c>
      <c r="G13" s="25" t="s">
        <v>126</v>
      </c>
      <c r="H13" s="26"/>
      <c r="I13" s="27"/>
    </row>
    <row r="14" spans="2:9" ht="66" customHeight="1" x14ac:dyDescent="0.25">
      <c r="B14" s="21" t="s">
        <v>45</v>
      </c>
      <c r="C14" s="22" t="s">
        <v>95</v>
      </c>
      <c r="D14" s="23" t="s">
        <v>27</v>
      </c>
      <c r="E14" s="24" t="s">
        <v>25</v>
      </c>
      <c r="F14" s="24" t="s">
        <v>136</v>
      </c>
      <c r="G14" s="25" t="s">
        <v>127</v>
      </c>
      <c r="H14" s="26"/>
      <c r="I14" s="27"/>
    </row>
    <row r="15" spans="2:9" ht="66" customHeight="1" x14ac:dyDescent="0.25">
      <c r="B15" s="21" t="s">
        <v>45</v>
      </c>
      <c r="C15" s="22" t="s">
        <v>96</v>
      </c>
      <c r="D15" s="23" t="s">
        <v>27</v>
      </c>
      <c r="E15" s="24" t="s">
        <v>25</v>
      </c>
      <c r="F15" s="24" t="s">
        <v>25</v>
      </c>
      <c r="G15" s="25" t="s">
        <v>128</v>
      </c>
      <c r="H15" s="26"/>
      <c r="I15" s="27"/>
    </row>
    <row r="16" spans="2:9" ht="66" customHeight="1" x14ac:dyDescent="0.25">
      <c r="B16" s="21" t="s">
        <v>45</v>
      </c>
      <c r="C16" s="22" t="s">
        <v>97</v>
      </c>
      <c r="D16" s="23" t="s">
        <v>27</v>
      </c>
      <c r="E16" s="24" t="s">
        <v>25</v>
      </c>
      <c r="F16" s="24" t="s">
        <v>25</v>
      </c>
      <c r="G16" s="25" t="s">
        <v>129</v>
      </c>
      <c r="H16" s="26"/>
      <c r="I16" s="27"/>
    </row>
    <row r="17" spans="2:9" ht="66" customHeight="1" x14ac:dyDescent="0.25">
      <c r="B17" s="21" t="s">
        <v>45</v>
      </c>
      <c r="C17" s="22" t="s">
        <v>98</v>
      </c>
      <c r="D17" s="23" t="s">
        <v>27</v>
      </c>
      <c r="E17" s="24" t="s">
        <v>25</v>
      </c>
      <c r="F17" s="24" t="s">
        <v>25</v>
      </c>
      <c r="G17" s="25" t="s">
        <v>130</v>
      </c>
      <c r="H17" s="26"/>
      <c r="I17" s="27"/>
    </row>
    <row r="18" spans="2:9" ht="66" customHeight="1" x14ac:dyDescent="0.25">
      <c r="B18" s="21" t="s">
        <v>45</v>
      </c>
      <c r="C18" s="22" t="s">
        <v>99</v>
      </c>
      <c r="D18" s="23" t="s">
        <v>27</v>
      </c>
      <c r="E18" s="24" t="s">
        <v>25</v>
      </c>
      <c r="F18" s="24" t="s">
        <v>25</v>
      </c>
      <c r="G18" s="25" t="s">
        <v>131</v>
      </c>
      <c r="H18" s="26"/>
      <c r="I18" s="27"/>
    </row>
    <row r="19" spans="2:9" ht="66" customHeight="1" x14ac:dyDescent="0.25">
      <c r="B19" s="21" t="s">
        <v>45</v>
      </c>
      <c r="C19" s="22" t="s">
        <v>100</v>
      </c>
      <c r="D19" s="23" t="s">
        <v>27</v>
      </c>
      <c r="E19" s="24" t="s">
        <v>25</v>
      </c>
      <c r="F19" s="24" t="s">
        <v>25</v>
      </c>
      <c r="G19" s="25" t="s">
        <v>132</v>
      </c>
      <c r="H19" s="26"/>
      <c r="I19" s="27"/>
    </row>
    <row r="20" spans="2:9" ht="66" customHeight="1" x14ac:dyDescent="0.25">
      <c r="B20" s="21" t="s">
        <v>45</v>
      </c>
      <c r="C20" s="22" t="s">
        <v>101</v>
      </c>
      <c r="D20" s="23" t="s">
        <v>27</v>
      </c>
      <c r="E20" s="24" t="s">
        <v>25</v>
      </c>
      <c r="F20" s="24" t="s">
        <v>136</v>
      </c>
      <c r="G20" s="25" t="s">
        <v>133</v>
      </c>
      <c r="H20" s="26"/>
      <c r="I20" s="27"/>
    </row>
    <row r="21" spans="2:9" ht="66" customHeight="1" x14ac:dyDescent="0.25">
      <c r="B21" s="21" t="s">
        <v>45</v>
      </c>
      <c r="C21" s="22" t="s">
        <v>102</v>
      </c>
      <c r="D21" s="23" t="s">
        <v>27</v>
      </c>
      <c r="E21" s="24" t="s">
        <v>25</v>
      </c>
      <c r="F21" s="24" t="s">
        <v>25</v>
      </c>
      <c r="G21" s="25" t="s">
        <v>134</v>
      </c>
      <c r="H21" s="26"/>
      <c r="I21" s="27"/>
    </row>
    <row r="22" spans="2:9" ht="66" customHeight="1" x14ac:dyDescent="0.25">
      <c r="B22" s="21" t="s">
        <v>45</v>
      </c>
      <c r="C22" s="22" t="s">
        <v>103</v>
      </c>
      <c r="D22" s="23" t="s">
        <v>27</v>
      </c>
      <c r="E22" s="24" t="s">
        <v>25</v>
      </c>
      <c r="F22" s="24" t="s">
        <v>25</v>
      </c>
      <c r="G22" s="25" t="s">
        <v>124</v>
      </c>
      <c r="H22" s="26"/>
      <c r="I22" s="27"/>
    </row>
    <row r="23" spans="2:9" ht="165" x14ac:dyDescent="0.25">
      <c r="B23" s="21" t="s">
        <v>45</v>
      </c>
      <c r="C23" s="22" t="s">
        <v>104</v>
      </c>
      <c r="D23" s="23" t="s">
        <v>27</v>
      </c>
      <c r="E23" s="24" t="s">
        <v>25</v>
      </c>
      <c r="F23" s="24" t="s">
        <v>136</v>
      </c>
      <c r="G23" s="25" t="s">
        <v>135</v>
      </c>
      <c r="H23" s="26"/>
      <c r="I23" s="27"/>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9CE5B-ECC4-4584-BC93-AB781BA3EFA9}">
  <dimension ref="B2:I14"/>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118</v>
      </c>
    </row>
    <row r="8" spans="2:9" ht="30.75" customHeight="1" x14ac:dyDescent="0.25">
      <c r="B8" s="14" t="s">
        <v>17</v>
      </c>
      <c r="C8" s="15" t="s">
        <v>119</v>
      </c>
    </row>
    <row r="9" spans="2:9" ht="30.75" customHeight="1" x14ac:dyDescent="0.25">
      <c r="B9" s="14" t="s">
        <v>18</v>
      </c>
      <c r="C9" s="16">
        <v>45835</v>
      </c>
    </row>
    <row r="10" spans="2:9" s="20" customFormat="1" ht="62.25" customHeight="1" x14ac:dyDescent="0.25">
      <c r="B10" s="17" t="s">
        <v>19</v>
      </c>
      <c r="C10" s="17" t="s">
        <v>20</v>
      </c>
      <c r="D10" s="17" t="s">
        <v>21</v>
      </c>
      <c r="E10" s="18" t="s">
        <v>22</v>
      </c>
      <c r="F10" s="18" t="s">
        <v>23</v>
      </c>
      <c r="G10" s="18" t="s">
        <v>24</v>
      </c>
      <c r="H10" s="19"/>
      <c r="I10" s="19"/>
    </row>
    <row r="11" spans="2:9" ht="255" x14ac:dyDescent="0.25">
      <c r="B11" s="21" t="s">
        <v>45</v>
      </c>
      <c r="C11" s="22" t="s">
        <v>120</v>
      </c>
      <c r="D11" s="23" t="s">
        <v>27</v>
      </c>
      <c r="E11" s="24" t="s">
        <v>25</v>
      </c>
      <c r="F11" s="24" t="s">
        <v>25</v>
      </c>
      <c r="G11" s="25" t="s">
        <v>138</v>
      </c>
      <c r="H11" s="26"/>
      <c r="I11" s="27"/>
    </row>
    <row r="12" spans="2:9" ht="66" customHeight="1" x14ac:dyDescent="0.25">
      <c r="B12" s="21" t="s">
        <v>45</v>
      </c>
      <c r="C12" s="22" t="s">
        <v>121</v>
      </c>
      <c r="D12" s="23" t="s">
        <v>27</v>
      </c>
      <c r="E12" s="24" t="s">
        <v>25</v>
      </c>
      <c r="F12" s="24" t="s">
        <v>25</v>
      </c>
      <c r="G12" s="25" t="s">
        <v>139</v>
      </c>
      <c r="H12" s="26"/>
      <c r="I12" s="27"/>
    </row>
    <row r="13" spans="2:9" ht="66" customHeight="1" x14ac:dyDescent="0.25">
      <c r="B13" s="21" t="s">
        <v>45</v>
      </c>
      <c r="C13" s="22" t="s">
        <v>122</v>
      </c>
      <c r="D13" s="23" t="s">
        <v>27</v>
      </c>
      <c r="E13" s="24" t="s">
        <v>84</v>
      </c>
      <c r="F13" s="24" t="s">
        <v>25</v>
      </c>
      <c r="G13" s="25" t="s">
        <v>139</v>
      </c>
      <c r="H13" s="26"/>
      <c r="I13" s="27"/>
    </row>
    <row r="14" spans="2:9" ht="66" customHeight="1" x14ac:dyDescent="0.25">
      <c r="B14" s="21" t="s">
        <v>45</v>
      </c>
      <c r="C14" s="22" t="s">
        <v>123</v>
      </c>
      <c r="D14" s="23" t="s">
        <v>27</v>
      </c>
      <c r="E14" s="24" t="s">
        <v>84</v>
      </c>
      <c r="F14" s="24" t="s">
        <v>25</v>
      </c>
      <c r="G14" s="25" t="s">
        <v>139</v>
      </c>
      <c r="H14" s="26"/>
      <c r="I14" s="27"/>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GDG</vt:lpstr>
      <vt:lpstr>CSC</vt:lpstr>
      <vt:lpstr>OML</vt:lpstr>
      <vt:lpstr>KAR</vt:lpstr>
      <vt:lpstr>LIF</vt:lpstr>
      <vt:lpstr>NXE</vt:lpstr>
      <vt:lpstr>COG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Madison Smouha-Ho</dc:creator>
  <cp:lastModifiedBy>Declan Lenaghan</cp:lastModifiedBy>
  <cp:lastPrinted>2022-10-31T21:30:25Z</cp:lastPrinted>
  <dcterms:created xsi:type="dcterms:W3CDTF">2022-07-04T23:03:43Z</dcterms:created>
  <dcterms:modified xsi:type="dcterms:W3CDTF">2025-09-30T07:11:32Z</dcterms:modified>
</cp:coreProperties>
</file>