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1 2022\3. July - September\Website\"/>
    </mc:Choice>
  </mc:AlternateContent>
  <xr:revisionPtr revIDLastSave="0" documentId="13_ncr:1_{65E2B92D-5F68-451C-A83C-EEF191AA8112}" xr6:coauthVersionLast="47" xr6:coauthVersionMax="47" xr10:uidLastSave="{00000000-0000-0000-0000-000000000000}"/>
  <bookViews>
    <workbookView xWindow="-120" yWindow="-120" windowWidth="29040" windowHeight="15840" xr2:uid="{9C27EA7E-9C5D-4D9A-BC77-FBDC7DE4668C}"/>
  </bookViews>
  <sheets>
    <sheet name="OVERVIEW" sheetId="1" r:id="rId1"/>
    <sheet name="ILU" sheetId="2" r:id="rId2"/>
    <sheet name="MQG" sheetId="3" r:id="rId3"/>
    <sheet name="SUN" sheetId="4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C15" i="1" l="1"/>
  <c r="C14" i="1"/>
  <c r="C16" i="1"/>
  <c r="C17" i="1"/>
  <c r="C13" i="1"/>
</calcChain>
</file>

<file path=xl/sharedStrings.xml><?xml version="1.0" encoding="utf-8"?>
<sst xmlns="http://schemas.openxmlformats.org/spreadsheetml/2006/main" count="114" uniqueCount="51">
  <si>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</si>
  <si>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</si>
  <si>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</si>
  <si>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</si>
  <si>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</si>
  <si>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</si>
  <si>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</si>
  <si>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</si>
  <si>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</si>
  <si>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ILU</t>
  </si>
  <si>
    <t>Iluka Resources Limited</t>
  </si>
  <si>
    <t>TOTALS</t>
  </si>
  <si>
    <t># of resolutions</t>
  </si>
  <si>
    <t>% for</t>
  </si>
  <si>
    <t>% against</t>
  </si>
  <si>
    <t>% with board</t>
  </si>
  <si>
    <t>% against board</t>
  </si>
  <si>
    <t>Proxy Voting QTR 3</t>
  </si>
  <si>
    <t>1 JULY - 30 SEPTEMBER 2022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</si>
  <si>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</si>
  <si>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</si>
  <si>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</si>
  <si>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</si>
  <si>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</si>
  <si>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</si>
  <si>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</si>
  <si>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</si>
  <si>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Management Proposed</t>
  </si>
  <si>
    <t>FOR</t>
  </si>
  <si>
    <t>MQG</t>
  </si>
  <si>
    <t xml:space="preserve">Macquarie Group Limited </t>
  </si>
  <si>
    <t xml:space="preserve">Approve the Demerger </t>
  </si>
  <si>
    <t xml:space="preserve">Management Proposed </t>
  </si>
  <si>
    <t>Extraordinary Shareholders</t>
  </si>
  <si>
    <t>Macquarie Group Limited</t>
  </si>
  <si>
    <t xml:space="preserve">General Meeting </t>
  </si>
  <si>
    <t>Elect Jillian R Broadbent as Director</t>
  </si>
  <si>
    <t>Elect Philip M Coffey as Director</t>
  </si>
  <si>
    <t xml:space="preserve">Elect Michelle A Hinchliffe as Director </t>
  </si>
  <si>
    <t>Approve Remuneration Report</t>
  </si>
  <si>
    <t>Approve Participation of Shemara Wikramanayake in the Macquarie Group Employee Retained Equity Plan</t>
  </si>
  <si>
    <t>SUN</t>
  </si>
  <si>
    <t>Suncorp Group Limited</t>
  </si>
  <si>
    <t>Approve Suncorp Group Equity Incentive Plan and Modifications to Performance Rights</t>
  </si>
  <si>
    <t>General Meeting</t>
  </si>
  <si>
    <t>Approve Grant of Performance Rights to Steven Johnston</t>
  </si>
  <si>
    <t>Elect Ian Hammond as Director</t>
  </si>
  <si>
    <t>Elect Sally Herman as Director</t>
  </si>
  <si>
    <t>Approve Renewal of Proportional Takeover Provisions in the Constitution</t>
  </si>
  <si>
    <t>None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</si>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</sst>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2" xfId="1" applyNumberFormat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46DDE-3A84-4AAB-9FA1-8EBA3C734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41AC79-6690-4C4E-BDB7-1255D590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89FB59-7206-4BEC-A583-8614AB77F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dimension ref="B2:J17"/>
  <sheetViews>
    <sheetView showGridLines="0" tabSelected="1" zoomScale="70" zoomScaleNormal="70" workbookViewId="0">
      <selection activeCell="B4" sqref="B4:D4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7" t="s">
        <v>50</v>
      </c>
      <c r="C3" s="27"/>
      <c r="D3" s="27"/>
    </row>
    <row r="4" spans="2:10" ht="21.75" customHeight="1" x14ac:dyDescent="0.25">
      <c r="B4" s="28" t="s">
        <v>17</v>
      </c>
      <c r="C4" s="28"/>
      <c r="D4" s="28"/>
    </row>
    <row r="5" spans="2:10" ht="18.75" customHeight="1" x14ac:dyDescent="0.25">
      <c r="B5" s="27" t="s">
        <v>18</v>
      </c>
      <c r="C5" s="27"/>
      <c r="D5" s="27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80.25" customHeight="1" x14ac:dyDescent="0.25">
      <c r="B8" s="4">
        <v>44764</v>
      </c>
      <c r="C8" s="5" t="s">
        <v>9</v>
      </c>
      <c r="D8" s="5" t="s">
        <v>10</v>
      </c>
      <c r="E8" s="5">
        <v>1</v>
      </c>
      <c r="F8" s="5">
        <v>1</v>
      </c>
      <c r="G8" s="5">
        <v>0</v>
      </c>
      <c r="H8" s="5">
        <v>0</v>
      </c>
      <c r="I8" s="5">
        <v>1</v>
      </c>
      <c r="J8" s="5">
        <v>0</v>
      </c>
    </row>
    <row r="9" spans="2:10" ht="33.75" customHeight="1" x14ac:dyDescent="0.25">
      <c r="B9" s="4">
        <v>44770</v>
      </c>
      <c r="C9" s="5" t="s">
        <v>29</v>
      </c>
      <c r="D9" s="5" t="s">
        <v>30</v>
      </c>
      <c r="E9" s="5">
        <v>5</v>
      </c>
      <c r="F9" s="5">
        <v>5</v>
      </c>
      <c r="G9" s="5">
        <v>0</v>
      </c>
      <c r="H9" s="5">
        <v>0</v>
      </c>
      <c r="I9" s="5">
        <v>5</v>
      </c>
      <c r="J9" s="5">
        <v>0</v>
      </c>
    </row>
    <row r="10" spans="2:10" ht="33.75" customHeight="1" x14ac:dyDescent="0.25">
      <c r="B10" s="4">
        <v>44826</v>
      </c>
      <c r="C10" s="5" t="s">
        <v>41</v>
      </c>
      <c r="D10" s="5" t="s">
        <v>42</v>
      </c>
      <c r="E10" s="5">
        <v>5</v>
      </c>
      <c r="F10" s="5">
        <v>5</v>
      </c>
      <c r="G10" s="5">
        <v>0</v>
      </c>
      <c r="H10" s="5">
        <v>5</v>
      </c>
      <c r="I10" s="5">
        <v>5</v>
      </c>
      <c r="J10" s="5">
        <v>0</v>
      </c>
    </row>
    <row r="11" spans="2:10" ht="36" customHeight="1" x14ac:dyDescent="0.25">
      <c r="B11" s="29" t="s">
        <v>11</v>
      </c>
      <c r="C11" s="30"/>
      <c r="D11" s="31"/>
      <c r="E11" s="5">
        <f>SUM(E8:E10)</f>
        <v>11</v>
      </c>
      <c r="F11" s="5">
        <f>SUM(F8:F10)</f>
        <v>11</v>
      </c>
      <c r="G11" s="5">
        <f>SUM(G8:G10)</f>
        <v>0</v>
      </c>
      <c r="H11" s="5">
        <f>SUM(H8:H10)</f>
        <v>5</v>
      </c>
      <c r="I11" s="5">
        <f>SUM(I8:I10)</f>
        <v>11</v>
      </c>
      <c r="J11" s="5">
        <f>SUM(J8:J10)</f>
        <v>0</v>
      </c>
    </row>
    <row r="12" spans="2:10" ht="19.5" customHeight="1" x14ac:dyDescent="0.25"/>
    <row r="13" spans="2:10" ht="27.75" customHeight="1" x14ac:dyDescent="0.25">
      <c r="B13" s="6" t="s">
        <v>12</v>
      </c>
      <c r="C13" s="7">
        <f>E11</f>
        <v>11</v>
      </c>
    </row>
    <row r="14" spans="2:10" ht="27.75" customHeight="1" x14ac:dyDescent="0.25">
      <c r="B14" s="6" t="s">
        <v>13</v>
      </c>
      <c r="C14" s="26">
        <f>SUM(F11/E11)</f>
        <v>1</v>
      </c>
    </row>
    <row r="15" spans="2:10" ht="27.75" customHeight="1" x14ac:dyDescent="0.25">
      <c r="B15" s="6" t="s">
        <v>14</v>
      </c>
      <c r="C15" s="26">
        <f>SUM(G11/E11)</f>
        <v>0</v>
      </c>
    </row>
    <row r="16" spans="2:10" ht="27.75" customHeight="1" x14ac:dyDescent="0.25">
      <c r="B16" s="6" t="s">
        <v>15</v>
      </c>
      <c r="C16" s="26">
        <f>SUM(I11/E11)</f>
        <v>1</v>
      </c>
    </row>
    <row r="17" spans="2:3" ht="27.75" customHeight="1" x14ac:dyDescent="0.25">
      <c r="B17" s="6" t="s">
        <v>16</v>
      </c>
      <c r="C17" s="26">
        <f>SUM(J11/E11)</f>
        <v>0</v>
      </c>
    </row>
  </sheetData>
  <mergeCells count="4">
    <mergeCell ref="B3:D3"/>
    <mergeCell ref="B4:D4"/>
    <mergeCell ref="B5:D5"/>
    <mergeCell ref="B11:D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07D6C-FE5F-4EC1-AC0E-3BE340D9319A}">
  <dimension ref="B2:H11"/>
  <sheetViews>
    <sheetView showGridLines="0" zoomScale="70" zoomScaleNormal="70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19</v>
      </c>
      <c r="C7" s="12" t="s">
        <v>10</v>
      </c>
    </row>
    <row r="8" spans="2:8" ht="30.75" customHeight="1" x14ac:dyDescent="0.25">
      <c r="B8" s="13" t="s">
        <v>20</v>
      </c>
      <c r="C8" s="14" t="s">
        <v>9</v>
      </c>
    </row>
    <row r="9" spans="2:8" ht="30.75" customHeight="1" x14ac:dyDescent="0.25">
      <c r="B9" s="13" t="s">
        <v>21</v>
      </c>
      <c r="C9" s="15">
        <v>44764</v>
      </c>
    </row>
    <row r="10" spans="2:8" s="19" customFormat="1" ht="62.25" customHeight="1" x14ac:dyDescent="0.25">
      <c r="B10" s="16" t="s">
        <v>22</v>
      </c>
      <c r="C10" s="16" t="s">
        <v>23</v>
      </c>
      <c r="D10" s="16" t="s">
        <v>24</v>
      </c>
      <c r="E10" s="17" t="s">
        <v>25</v>
      </c>
      <c r="F10" s="17" t="s">
        <v>26</v>
      </c>
      <c r="G10" s="18"/>
      <c r="H10" s="18"/>
    </row>
    <row r="11" spans="2:8" ht="144" customHeight="1" x14ac:dyDescent="0.25">
      <c r="B11" s="20" t="s">
        <v>33</v>
      </c>
      <c r="C11" s="21" t="s">
        <v>31</v>
      </c>
      <c r="D11" s="22" t="s">
        <v>32</v>
      </c>
      <c r="E11" s="23" t="s">
        <v>28</v>
      </c>
      <c r="F11" s="23" t="s">
        <v>28</v>
      </c>
      <c r="G11" s="24"/>
      <c r="H11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8E97-E126-4D09-B077-32B03338DFB0}">
  <dimension ref="B2:H15"/>
  <sheetViews>
    <sheetView showGridLines="0" zoomScale="70" zoomScaleNormal="70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19</v>
      </c>
      <c r="C7" s="12" t="s">
        <v>34</v>
      </c>
    </row>
    <row r="8" spans="2:8" ht="30.75" customHeight="1" x14ac:dyDescent="0.25">
      <c r="B8" s="13" t="s">
        <v>20</v>
      </c>
      <c r="C8" s="14" t="s">
        <v>29</v>
      </c>
    </row>
    <row r="9" spans="2:8" ht="30.75" customHeight="1" x14ac:dyDescent="0.25">
      <c r="B9" s="13" t="s">
        <v>21</v>
      </c>
      <c r="C9" s="15">
        <v>44770</v>
      </c>
    </row>
    <row r="10" spans="2:8" s="19" customFormat="1" ht="62.25" customHeight="1" x14ac:dyDescent="0.25">
      <c r="B10" s="16" t="s">
        <v>22</v>
      </c>
      <c r="C10" s="16" t="s">
        <v>23</v>
      </c>
      <c r="D10" s="16" t="s">
        <v>24</v>
      </c>
      <c r="E10" s="17" t="s">
        <v>25</v>
      </c>
      <c r="F10" s="17" t="s">
        <v>26</v>
      </c>
      <c r="G10" s="18"/>
      <c r="H10" s="18"/>
    </row>
    <row r="11" spans="2:8" ht="38.25" customHeight="1" x14ac:dyDescent="0.25">
      <c r="B11" s="20" t="s">
        <v>35</v>
      </c>
      <c r="C11" s="21" t="s">
        <v>36</v>
      </c>
      <c r="D11" s="22" t="s">
        <v>27</v>
      </c>
      <c r="E11" s="23" t="s">
        <v>28</v>
      </c>
      <c r="F11" s="23" t="s">
        <v>28</v>
      </c>
      <c r="G11" s="24"/>
      <c r="H11" s="25"/>
    </row>
    <row r="12" spans="2:8" ht="38.25" customHeight="1" x14ac:dyDescent="0.25">
      <c r="B12" s="20" t="s">
        <v>35</v>
      </c>
      <c r="C12" s="21" t="s">
        <v>37</v>
      </c>
      <c r="D12" s="22" t="s">
        <v>27</v>
      </c>
      <c r="E12" s="23" t="s">
        <v>28</v>
      </c>
      <c r="F12" s="23" t="s">
        <v>28</v>
      </c>
      <c r="G12" s="24"/>
      <c r="H12" s="25"/>
    </row>
    <row r="13" spans="2:8" ht="38.25" customHeight="1" x14ac:dyDescent="0.25">
      <c r="B13" s="20" t="s">
        <v>35</v>
      </c>
      <c r="C13" s="21" t="s">
        <v>38</v>
      </c>
      <c r="D13" s="22" t="s">
        <v>27</v>
      </c>
      <c r="E13" s="23" t="s">
        <v>28</v>
      </c>
      <c r="F13" s="23" t="s">
        <v>28</v>
      </c>
      <c r="G13" s="24"/>
      <c r="H13" s="25"/>
    </row>
    <row r="14" spans="2:8" ht="15" x14ac:dyDescent="0.25">
      <c r="B14" s="20" t="s">
        <v>35</v>
      </c>
      <c r="C14" s="21" t="s">
        <v>39</v>
      </c>
      <c r="D14" s="22" t="s">
        <v>27</v>
      </c>
      <c r="E14" s="23" t="s">
        <v>28</v>
      </c>
      <c r="F14" s="23" t="s">
        <v>28</v>
      </c>
      <c r="G14" s="24"/>
      <c r="H14" s="25"/>
    </row>
    <row r="15" spans="2:8" ht="30" x14ac:dyDescent="0.25">
      <c r="B15" s="20" t="s">
        <v>35</v>
      </c>
      <c r="C15" s="21" t="s">
        <v>40</v>
      </c>
      <c r="D15" s="22" t="s">
        <v>27</v>
      </c>
      <c r="E15" s="23" t="s">
        <v>28</v>
      </c>
      <c r="F15" s="23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071A-6AF3-404F-BBE2-072529515C57}">
  <dimension ref="B2:H16"/>
  <sheetViews>
    <sheetView showGridLines="0" zoomScale="70" zoomScaleNormal="70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19</v>
      </c>
      <c r="C7" s="12" t="s">
        <v>42</v>
      </c>
    </row>
    <row r="8" spans="2:8" ht="30.75" customHeight="1" x14ac:dyDescent="0.25">
      <c r="B8" s="13" t="s">
        <v>20</v>
      </c>
      <c r="C8" s="14" t="s">
        <v>41</v>
      </c>
    </row>
    <row r="9" spans="2:8" ht="30.75" customHeight="1" x14ac:dyDescent="0.25">
      <c r="B9" s="13" t="s">
        <v>21</v>
      </c>
      <c r="C9" s="15">
        <v>44826</v>
      </c>
    </row>
    <row r="10" spans="2:8" s="19" customFormat="1" ht="62.25" customHeight="1" x14ac:dyDescent="0.25">
      <c r="B10" s="16" t="s">
        <v>22</v>
      </c>
      <c r="C10" s="16" t="s">
        <v>23</v>
      </c>
      <c r="D10" s="16" t="s">
        <v>24</v>
      </c>
      <c r="E10" s="17" t="s">
        <v>25</v>
      </c>
      <c r="F10" s="17" t="s">
        <v>26</v>
      </c>
      <c r="G10" s="18"/>
      <c r="H10" s="18"/>
    </row>
    <row r="11" spans="2:8" ht="102.75" customHeight="1" x14ac:dyDescent="0.25">
      <c r="B11" s="20" t="s">
        <v>44</v>
      </c>
      <c r="C11" s="20" t="s">
        <v>39</v>
      </c>
      <c r="D11" s="22" t="s">
        <v>32</v>
      </c>
      <c r="E11" s="23" t="s">
        <v>28</v>
      </c>
      <c r="F11" s="23" t="s">
        <v>28</v>
      </c>
      <c r="G11" s="24"/>
      <c r="H11" s="25"/>
    </row>
    <row r="12" spans="2:8" ht="72" customHeight="1" x14ac:dyDescent="0.25">
      <c r="B12" s="20" t="s">
        <v>44</v>
      </c>
      <c r="C12" s="21" t="s">
        <v>43</v>
      </c>
      <c r="D12" s="22" t="s">
        <v>32</v>
      </c>
      <c r="E12" s="23" t="s">
        <v>49</v>
      </c>
      <c r="F12" s="23" t="s">
        <v>28</v>
      </c>
      <c r="G12" s="24"/>
      <c r="H12" s="25"/>
    </row>
    <row r="13" spans="2:8" ht="66" customHeight="1" x14ac:dyDescent="0.25">
      <c r="B13" s="20" t="s">
        <v>44</v>
      </c>
      <c r="C13" s="21" t="s">
        <v>45</v>
      </c>
      <c r="D13" s="22" t="s">
        <v>32</v>
      </c>
      <c r="E13" s="23" t="s">
        <v>28</v>
      </c>
      <c r="F13" s="23" t="s">
        <v>28</v>
      </c>
      <c r="G13" s="24"/>
      <c r="H13" s="25"/>
    </row>
    <row r="14" spans="2:8" ht="66" customHeight="1" x14ac:dyDescent="0.25">
      <c r="B14" s="20" t="s">
        <v>44</v>
      </c>
      <c r="C14" s="21" t="s">
        <v>46</v>
      </c>
      <c r="D14" s="22" t="s">
        <v>32</v>
      </c>
      <c r="E14" s="23" t="s">
        <v>28</v>
      </c>
      <c r="F14" s="23" t="s">
        <v>28</v>
      </c>
      <c r="G14" s="24"/>
      <c r="H14" s="25"/>
    </row>
    <row r="15" spans="2:8" ht="66" customHeight="1" x14ac:dyDescent="0.25">
      <c r="B15" s="20" t="s">
        <v>44</v>
      </c>
      <c r="C15" s="21" t="s">
        <v>47</v>
      </c>
      <c r="D15" s="22" t="s">
        <v>32</v>
      </c>
      <c r="E15" s="23" t="s">
        <v>28</v>
      </c>
      <c r="F15" s="23" t="s">
        <v>28</v>
      </c>
      <c r="G15" s="24"/>
      <c r="H15" s="25"/>
    </row>
    <row r="16" spans="2:8" ht="66" customHeight="1" x14ac:dyDescent="0.25">
      <c r="B16" s="20" t="s">
        <v>44</v>
      </c>
      <c r="C16" s="21" t="s">
        <v>48</v>
      </c>
      <c r="D16" s="22" t="s">
        <v>32</v>
      </c>
      <c r="E16" s="23" t="s">
        <v>28</v>
      </c>
      <c r="F16" s="23" t="s">
        <v>28</v>
      </c>
      <c r="G16" s="24"/>
      <c r="H16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ILU</vt:lpstr>
      <vt:lpstr>MQG</vt:lpstr>
      <vt:lpstr>SUN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dcterms:created xsi:type="dcterms:W3CDTF">2022-07-04T23:03:43Z</dcterms:created>
  <dcterms:modified xsi:type="dcterms:W3CDTF">2023-06-21T01:44:52Z</dcterms:modified>
</cp:coreProperties>
</file>