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G:\Databases\Proxy Voting\10 2021\4. October - December 2021\Website\"/>
    </mc:Choice>
  </mc:AlternateContent>
  <xr:revisionPtr revIDLastSave="0" documentId="13_ncr:1_{E3BAE08B-B568-4CC2-A4E5-6D3A9A43F0DD}" xr6:coauthVersionLast="47" xr6:coauthVersionMax="47" xr10:uidLastSave="{00000000-0000-0000-0000-000000000000}"/>
  <bookViews>
    <workbookView xWindow="21480" yWindow="-120" windowWidth="29040" windowHeight="15840" tabRatio="809" firstSheet="9" activeTab="26" xr2:uid="{00000000-000D-0000-FFFF-FFFF00000000}"/>
  </bookViews>
  <sheets>
    <sheet name="OVERVIEW" sheetId="1" r:id="rId1"/>
    <sheet name="VEA" sheetId="46" r:id="rId2"/>
    <sheet name="AZJ" sheetId="48" r:id="rId3"/>
    <sheet name="CSL" sheetId="49" r:id="rId4"/>
    <sheet name="TLS" sheetId="50" r:id="rId5"/>
    <sheet name="CBA" sheetId="51" r:id="rId6"/>
    <sheet name="DXS" sheetId="52" r:id="rId7"/>
    <sheet name="SGP" sheetId="53" r:id="rId8"/>
    <sheet name="ORG" sheetId="55" r:id="rId9"/>
    <sheet name="APA" sheetId="56" r:id="rId10"/>
    <sheet name="ORA" sheetId="58" r:id="rId11"/>
    <sheet name="TCL" sheetId="59" r:id="rId12"/>
    <sheet name="WES" sheetId="60" r:id="rId13"/>
    <sheet name="IAG" sheetId="61" r:id="rId14"/>
    <sheet name="WOW" sheetId="62" r:id="rId15"/>
    <sheet name="TGR" sheetId="64" r:id="rId16"/>
    <sheet name="GUD" sheetId="65" r:id="rId17"/>
    <sheet name="GWA" sheetId="66" r:id="rId18"/>
    <sheet name="SKC" sheetId="67" r:id="rId19"/>
    <sheet name="DOW" sheetId="68" r:id="rId20"/>
    <sheet name="ING" sheetId="69" r:id="rId21"/>
    <sheet name="FMG" sheetId="71" r:id="rId22"/>
    <sheet name="AMC" sheetId="72" r:id="rId23"/>
    <sheet name="ALG" sheetId="73" r:id="rId24"/>
    <sheet name="COL" sheetId="74" r:id="rId25"/>
    <sheet name="ANN" sheetId="75" r:id="rId26"/>
    <sheet name="BHP" sheetId="76" r:id="rId27"/>
    <sheet name="NEC" sheetId="77" r:id="rId28"/>
    <sheet name="LLC" sheetId="78" r:id="rId29"/>
    <sheet name="RHC" sheetId="80" r:id="rId30"/>
    <sheet name="IFL" sheetId="81" r:id="rId31"/>
    <sheet name="OSH" sheetId="83" r:id="rId32"/>
    <sheet name="WBC" sheetId="84" r:id="rId33"/>
    <sheet name="ANZ" sheetId="85" r:id="rId34"/>
    <sheet name="NAB" sheetId="87" r:id="rId3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1" l="1"/>
  <c r="J42" i="1"/>
  <c r="I42" i="1"/>
  <c r="H42" i="1"/>
  <c r="G42" i="1"/>
  <c r="F42" i="1"/>
  <c r="E42" i="1"/>
  <c r="C46" i="1" l="1"/>
  <c r="C45" i="1"/>
  <c r="C44" i="1"/>
  <c r="C47" i="1"/>
</calcChain>
</file>

<file path=xl/sharedStrings.xml><?xml version="1.0" encoding="utf-8"?>
<sst xmlns="http://schemas.openxmlformats.org/spreadsheetml/2006/main" count="1591" uniqueCount="351">
  <si>
    <t>Date of meeting</t>
  </si>
  <si>
    <t>ASX Code</t>
  </si>
  <si>
    <t>Stock</t>
  </si>
  <si>
    <t>Number of Resolutions</t>
  </si>
  <si>
    <t>Voted For</t>
  </si>
  <si>
    <t>Voted Against</t>
  </si>
  <si>
    <t>Abstained</t>
  </si>
  <si>
    <t>With Board Recommendation</t>
  </si>
  <si>
    <t>Against Board Recommendation</t>
  </si>
  <si>
    <t># of resolutions</t>
  </si>
  <si>
    <t>% for</t>
  </si>
  <si>
    <t>% against</t>
  </si>
  <si>
    <t>% with board</t>
  </si>
  <si>
    <t>% against board</t>
  </si>
  <si>
    <t>ENTITY NAME</t>
  </si>
  <si>
    <t>ASX CODE</t>
  </si>
  <si>
    <t xml:space="preserve">MEETING DATE </t>
  </si>
  <si>
    <t xml:space="preserve">DETAILS </t>
  </si>
  <si>
    <t xml:space="preserve">BOARD RECOMMENDATION </t>
  </si>
  <si>
    <t>General Meeting</t>
  </si>
  <si>
    <t>Management Proposed</t>
  </si>
  <si>
    <r>
      <t xml:space="preserve">TYPE OF RESOLUTION
</t>
    </r>
    <r>
      <rPr>
        <sz val="9"/>
        <color rgb="FFFFFFFF"/>
        <rFont val="Arial"/>
        <family val="2"/>
      </rPr>
      <t>GENERAL / SPECIAL</t>
    </r>
  </si>
  <si>
    <r>
      <t xml:space="preserve">PROPOSED BY
</t>
    </r>
    <r>
      <rPr>
        <sz val="9"/>
        <color rgb="FFFFFFFF"/>
        <rFont val="Arial"/>
        <family val="2"/>
      </rPr>
      <t>MANAGEMENT / SHAREHOLDER</t>
    </r>
  </si>
  <si>
    <t>TOTALS</t>
  </si>
  <si>
    <t>VOTE</t>
  </si>
  <si>
    <t>1 OCTOBER - 31 DECEMBER 2021</t>
  </si>
  <si>
    <t>Proxy Voting QTR 4</t>
  </si>
  <si>
    <t>Tyndall AM Masterlist</t>
  </si>
  <si>
    <t>VEA</t>
  </si>
  <si>
    <t xml:space="preserve">Viva Energy Group Limited </t>
  </si>
  <si>
    <t>AZJ</t>
  </si>
  <si>
    <t xml:space="preserve">Aurizon Holdings Limited </t>
  </si>
  <si>
    <t>CSL</t>
  </si>
  <si>
    <t>TLS</t>
  </si>
  <si>
    <t xml:space="preserve">CSL Limited </t>
  </si>
  <si>
    <t xml:space="preserve">Telstra Corporation Limited </t>
  </si>
  <si>
    <t>CBA</t>
  </si>
  <si>
    <t xml:space="preserve">Commonwealth Bank of Australia </t>
  </si>
  <si>
    <t>DXS</t>
  </si>
  <si>
    <t xml:space="preserve">Dexus </t>
  </si>
  <si>
    <t>SGP</t>
  </si>
  <si>
    <t>Stockland</t>
  </si>
  <si>
    <t>ORG</t>
  </si>
  <si>
    <t xml:space="preserve">Origin Energy Limited </t>
  </si>
  <si>
    <t>APA</t>
  </si>
  <si>
    <t xml:space="preserve">APA Group </t>
  </si>
  <si>
    <t>ORA</t>
  </si>
  <si>
    <t>TCL</t>
  </si>
  <si>
    <t xml:space="preserve">Orora Limited </t>
  </si>
  <si>
    <t xml:space="preserve">Transurban Group </t>
  </si>
  <si>
    <t>WES</t>
  </si>
  <si>
    <t xml:space="preserve">Wesfarmers Limited </t>
  </si>
  <si>
    <t>IAG</t>
  </si>
  <si>
    <t>Insurance Australia Group Ltd.</t>
  </si>
  <si>
    <t>WOW</t>
  </si>
  <si>
    <t xml:space="preserve">Woolworths Group Limited </t>
  </si>
  <si>
    <t>TGR</t>
  </si>
  <si>
    <t xml:space="preserve">Tassal Group Limited </t>
  </si>
  <si>
    <t>GUD</t>
  </si>
  <si>
    <t xml:space="preserve">GUD Holdings Limited </t>
  </si>
  <si>
    <t xml:space="preserve">GWA </t>
  </si>
  <si>
    <t xml:space="preserve">GWA Group Limited </t>
  </si>
  <si>
    <t>SKC</t>
  </si>
  <si>
    <t xml:space="preserve">SKYCITY Entertainment Group Limited </t>
  </si>
  <si>
    <t>DOW</t>
  </si>
  <si>
    <t xml:space="preserve">Downder EDI Limited </t>
  </si>
  <si>
    <t>ING</t>
  </si>
  <si>
    <t xml:space="preserve">Inghams Group Limited </t>
  </si>
  <si>
    <t>FMG</t>
  </si>
  <si>
    <t xml:space="preserve">Fortescue Metals Group Ltd </t>
  </si>
  <si>
    <t>AMCR</t>
  </si>
  <si>
    <t>Amcor Plc</t>
  </si>
  <si>
    <t>ALG</t>
  </si>
  <si>
    <t xml:space="preserve">Ardent Leisure Group Limited </t>
  </si>
  <si>
    <t>COL</t>
  </si>
  <si>
    <t xml:space="preserve">Coles Group Limited </t>
  </si>
  <si>
    <t>LLC</t>
  </si>
  <si>
    <t>BHP</t>
  </si>
  <si>
    <t>NEC</t>
  </si>
  <si>
    <t>ANN</t>
  </si>
  <si>
    <t xml:space="preserve">Ansell Limited </t>
  </si>
  <si>
    <t xml:space="preserve">BHP Group Limited </t>
  </si>
  <si>
    <t xml:space="preserve">Nine Entertainment Co. Holdings Limited </t>
  </si>
  <si>
    <t xml:space="preserve">Lendlease Group </t>
  </si>
  <si>
    <t>RHC</t>
  </si>
  <si>
    <t>IFL</t>
  </si>
  <si>
    <t>OSH</t>
  </si>
  <si>
    <t>WBC</t>
  </si>
  <si>
    <t>ANZ</t>
  </si>
  <si>
    <t>NAB</t>
  </si>
  <si>
    <t xml:space="preserve">Ramsay Health Care Limited </t>
  </si>
  <si>
    <t>IOOF Holdings Ltd.</t>
  </si>
  <si>
    <t>Oil Search Ltd.</t>
  </si>
  <si>
    <t>Westpac Banking Corp</t>
  </si>
  <si>
    <t xml:space="preserve">Australia and New Zealand Banking Group Limited </t>
  </si>
  <si>
    <t xml:space="preserve">National Australia Bank Limited </t>
  </si>
  <si>
    <t>Special</t>
  </si>
  <si>
    <t xml:space="preserve">Approve Return of Capital to Shareholders </t>
  </si>
  <si>
    <t xml:space="preserve">Approve Consolidation of Shares </t>
  </si>
  <si>
    <t>FOR</t>
  </si>
  <si>
    <t>Elect Tim Poole as Director</t>
  </si>
  <si>
    <t xml:space="preserve">Elect Samantha Lewis as Director </t>
  </si>
  <si>
    <t xml:space="preserve">Elect Alison Watkins as Director </t>
  </si>
  <si>
    <t xml:space="preserve">Elect Duncan Maskell as Director </t>
  </si>
  <si>
    <t xml:space="preserve">Elect Marcelo Bastos as Director </t>
  </si>
  <si>
    <t xml:space="preserve">Approve Grant of Performance Rights to Andrew Harding </t>
  </si>
  <si>
    <t xml:space="preserve">Approve Remuneration Report </t>
  </si>
  <si>
    <t xml:space="preserve">Appoint Deloitte Touche Tohmatsu as Auditor of the company </t>
  </si>
  <si>
    <t>CSL Limited</t>
  </si>
  <si>
    <t>AGAINST</t>
  </si>
  <si>
    <t>Elect Brian McNamee as Director</t>
  </si>
  <si>
    <t>Elect Andrew Cuthbertson as Director</t>
  </si>
  <si>
    <t>Approve Remuneration Report</t>
  </si>
  <si>
    <t>Approve Grant of Performance Share Units to Paul Perreault</t>
  </si>
  <si>
    <t xml:space="preserve">Approve Renewal of Proportional Takeover Approval Provisions in Consultation </t>
  </si>
  <si>
    <t>Telstra Corporation Limited</t>
  </si>
  <si>
    <t xml:space="preserve">Elect Roy H Chestnutt as Director </t>
  </si>
  <si>
    <t xml:space="preserve">Elect Niek Jan van Damme as Director </t>
  </si>
  <si>
    <t>Approve Grant of Restricted Shares to Andrew Penn</t>
  </si>
  <si>
    <t xml:space="preserve">Approve Grant of Performance Rights to Andrew Penn </t>
  </si>
  <si>
    <t xml:space="preserve">Elect Catherine Livingstone as Director </t>
  </si>
  <si>
    <t xml:space="preserve">Elect Anne Templeman-Jones as Director </t>
  </si>
  <si>
    <t xml:space="preserve">Elect Peter Harmer as Director </t>
  </si>
  <si>
    <t xml:space="preserve">Elect Julie Galbo as Director </t>
  </si>
  <si>
    <t xml:space="preserve">Approve Grant of Restricted Share Units and Performance Rights to Matt Comyn </t>
  </si>
  <si>
    <t xml:space="preserve">Approve the Amendments to the Company's Constitution </t>
  </si>
  <si>
    <t xml:space="preserve">Approve Transition Planning Disclosure </t>
  </si>
  <si>
    <t xml:space="preserve">Shareholder Proposed </t>
  </si>
  <si>
    <t>Dexus</t>
  </si>
  <si>
    <t>Approve Grant of Performance Rights to Darren Steinberg</t>
  </si>
  <si>
    <t>Elect Warwick Negus as Director</t>
  </si>
  <si>
    <t>Elect Penny Bingham-Hall as Director</t>
  </si>
  <si>
    <t>Elect Tonianne Dwyer as Director</t>
  </si>
  <si>
    <t>Approve Amendments to the Constitutions</t>
  </si>
  <si>
    <t xml:space="preserve">Stockland </t>
  </si>
  <si>
    <t xml:space="preserve">SGP </t>
  </si>
  <si>
    <t>Elect Laurence Brindle as Director</t>
  </si>
  <si>
    <t xml:space="preserve">Elect Adam Tindall as Director </t>
  </si>
  <si>
    <t>Elect Melinda Conrad as Director</t>
  </si>
  <si>
    <t>Elect Christine O'Reilly as Director</t>
  </si>
  <si>
    <t xml:space="preserve">Approve Grant of Performance Rights to Tarun Gupta </t>
  </si>
  <si>
    <t>Approve the Amendments to the Constitution of the Company</t>
  </si>
  <si>
    <t xml:space="preserve">Approve the Amendments to the Constitution of the Trust </t>
  </si>
  <si>
    <t xml:space="preserve">Approve Renewal of Proportional Takeover Provisions </t>
  </si>
  <si>
    <t>Origin Energy Limited</t>
  </si>
  <si>
    <t xml:space="preserve">ORG </t>
  </si>
  <si>
    <t>Shareholder Proposed</t>
  </si>
  <si>
    <t>nil</t>
  </si>
  <si>
    <t>Elect Ilana Atlas as Director</t>
  </si>
  <si>
    <t>Elect Mick McCormack as Director</t>
  </si>
  <si>
    <t>Elect Joan Withers as Director</t>
  </si>
  <si>
    <t>Elect Scott Perkins as Director</t>
  </si>
  <si>
    <t xml:space="preserve">Elect Steven Sargent as Director </t>
  </si>
  <si>
    <t>Approve Grant of Restricted Share Rights and Performance Share Rights to Frank Calabria</t>
  </si>
  <si>
    <t xml:space="preserve">Approve Remnewal of Potential Termination Benefits </t>
  </si>
  <si>
    <t>Subject to Resolution 10a Being Passed, Approve the Shareholder Proposal RE: Water Resolution</t>
  </si>
  <si>
    <t xml:space="preserve">Subject to Resolution 10a Being Passed, Approve the Shareholder Proposal RE: Cultural Heritage Resolution </t>
  </si>
  <si>
    <t xml:space="preserve">Subject to Resolution 10a Being Passed, Approve the Shareholder Proposal RE: Consent &amp; FPIC Resolution </t>
  </si>
  <si>
    <t xml:space="preserve">Subject to Resolution 10a Being Passed, Approve the Shareholder Proposal RE: Climate-Related Lobbying Resolution </t>
  </si>
  <si>
    <t xml:space="preserve">Subject to Resolution 10a Being Passed, Approve the Shareholder Proposal RE: Paris-Aligned Capital Expenditure Resolution </t>
  </si>
  <si>
    <t>Elect Michael Fraser as Director</t>
  </si>
  <si>
    <t>Elect Debra Goodin as Director</t>
  </si>
  <si>
    <t xml:space="preserve">Approve Grant of Performance Rights to Robert Wheals </t>
  </si>
  <si>
    <t xml:space="preserve">Approve Conditional Spill Resolution </t>
  </si>
  <si>
    <t>Orora Limited</t>
  </si>
  <si>
    <t xml:space="preserve">Elect Jeremy Sutcliffe as Director </t>
  </si>
  <si>
    <t>Approve Grant of Deferred Share Rights to Brian Lowe</t>
  </si>
  <si>
    <t xml:space="preserve">Approve Grant of Performance Rights to Brian Lowe </t>
  </si>
  <si>
    <t xml:space="preserve">Elect Patricia Cross as Director </t>
  </si>
  <si>
    <t xml:space="preserve">Elect Craig Drummond as Director </t>
  </si>
  <si>
    <t>Elect Timothy (Tim) Reed as Director</t>
  </si>
  <si>
    <t>Elect Robert (Rob) Whitfield as Director</t>
  </si>
  <si>
    <t>Elect Mark Birrell as Director</t>
  </si>
  <si>
    <t xml:space="preserve">Approve Grant of Performance Awards to Scott Charlton </t>
  </si>
  <si>
    <t>Wesfarmers Limited</t>
  </si>
  <si>
    <t>Elect Vanessa Miscamble Wallis as Director</t>
  </si>
  <si>
    <t xml:space="preserve">Elect Simon William (Bill) English as Director </t>
  </si>
  <si>
    <t xml:space="preserve">Elect Anil Sabharwal as Director </t>
  </si>
  <si>
    <t xml:space="preserve">Elect Alison Mary Watkins as Director </t>
  </si>
  <si>
    <t xml:space="preserve">Elect Alan John Cransberg as Director </t>
  </si>
  <si>
    <t xml:space="preserve">Approve Grant of KEEPP Deferred Shares and KEEPP Performance Shares to Robert Scott </t>
  </si>
  <si>
    <t xml:space="preserve">Insurance Australia Group Ltd. </t>
  </si>
  <si>
    <t xml:space="preserve">Elect Michelle Tredenick as Director </t>
  </si>
  <si>
    <t>Elect David Armstrong as Director</t>
  </si>
  <si>
    <t xml:space="preserve">Elect George Sartorel as Director </t>
  </si>
  <si>
    <t xml:space="preserve">Approve Issuance of Share Rights to Nick Hawkins </t>
  </si>
  <si>
    <t>Woolworths Group Limited</t>
  </si>
  <si>
    <t xml:space="preserve">Elect Gordon Cairns as Director </t>
  </si>
  <si>
    <t>Elect Maxine Brenner as Director</t>
  </si>
  <si>
    <t>Elect philip Chronican as Director</t>
  </si>
  <si>
    <t xml:space="preserve">Approve Grant of Performance Share Rights to Brad Banducci </t>
  </si>
  <si>
    <t xml:space="preserve">Approve Non-Executive Directors' Equity Plans </t>
  </si>
  <si>
    <t xml:space="preserve">Elect Georgina Lynch as Director </t>
  </si>
  <si>
    <t xml:space="preserve">Approve Grant of Performance Rights to Mark Ryan </t>
  </si>
  <si>
    <t>Elect Carole Campbell as Director</t>
  </si>
  <si>
    <t xml:space="preserve">Elect John Pollaers as Director </t>
  </si>
  <si>
    <t xml:space="preserve">Elect David Robinson as Director </t>
  </si>
  <si>
    <t xml:space="preserve">Approve Grant of Rights to Graeme Whickman </t>
  </si>
  <si>
    <t>Approve Financial Assistance in Relation to the Banking Facilities ad Australian Clutch Services Acquisition</t>
  </si>
  <si>
    <t>GWA</t>
  </si>
  <si>
    <t xml:space="preserve">Elect Darryl McDonough as Director </t>
  </si>
  <si>
    <t xml:space="preserve">Elect Peter Birtles as Director </t>
  </si>
  <si>
    <t xml:space="preserve">Approve Grant of Performance Rights to Urs Meyerhans </t>
  </si>
  <si>
    <t xml:space="preserve">Approve Grant of Performance Rights to Richard Thornton </t>
  </si>
  <si>
    <t>SKYC ITY Entertainment Group Limited</t>
  </si>
  <si>
    <t xml:space="preserve">Elect Silvana Schenone as Director </t>
  </si>
  <si>
    <t>Elect Julian Cook as Director</t>
  </si>
  <si>
    <t>Elect Chad Barton as Director</t>
  </si>
  <si>
    <t xml:space="preserve">Authorise Board to Fix Remuneration of the Auditors </t>
  </si>
  <si>
    <t>Downer EDI Limited</t>
  </si>
  <si>
    <t xml:space="preserve">Elect Mark Chellew as Director </t>
  </si>
  <si>
    <t xml:space="preserve">Elect Philip Garling as Director </t>
  </si>
  <si>
    <t xml:space="preserve">Elect Nicole Hollows as Director </t>
  </si>
  <si>
    <t xml:space="preserve">Approve Grant of Performance Rights to Grant Fenn </t>
  </si>
  <si>
    <t xml:space="preserve">Elect Linda Bardo Nicholls as Director </t>
  </si>
  <si>
    <t>Eapprove Remuneration Report</t>
  </si>
  <si>
    <t>Approve Grant of Performance Rights to Andrew Reeves under the FY22 Long Term Incentive Plan (LTIP)</t>
  </si>
  <si>
    <t>Approve the Terms of Performance Rights Granted to Management under the FY20 Transformational Incentive Plan (TIP)</t>
  </si>
  <si>
    <t xml:space="preserve">Fortescue Metals Group Ltd. </t>
  </si>
  <si>
    <t>Elect Sebastian Coe as Director</t>
  </si>
  <si>
    <t>Aelect Jean Baderschneider as Director</t>
  </si>
  <si>
    <t xml:space="preserve">Elect Cao Zhiqiang as Director </t>
  </si>
  <si>
    <t xml:space="preserve">Approve Fortescue Metals Group Ltd Performance Rights Plan </t>
  </si>
  <si>
    <t>Approve Issuance of Performance Rights to Elizabeth Gaines</t>
  </si>
  <si>
    <t>Approve Support for Improvement to Western Australian Cultural Heritage Protection Law</t>
  </si>
  <si>
    <t>Elect Director Graeme Liebelt</t>
  </si>
  <si>
    <t>Elect Director Armin Meyer</t>
  </si>
  <si>
    <t>Elect Director Ronald Delia</t>
  </si>
  <si>
    <t xml:space="preserve">Elect Director Achal Agarwal </t>
  </si>
  <si>
    <t>Elect Director Andrea Bertone</t>
  </si>
  <si>
    <t>Elect Director Susan Carter</t>
  </si>
  <si>
    <t xml:space="preserve">Elect Director Karen Guerra </t>
  </si>
  <si>
    <t xml:space="preserve">Elect Director Nickolas (Tom) Long </t>
  </si>
  <si>
    <t>Elect Director Arun Nayar</t>
  </si>
  <si>
    <t xml:space="preserve">Elect Director Jeremy Sutcliffe </t>
  </si>
  <si>
    <t xml:space="preserve">Elect Director David Szczupak </t>
  </si>
  <si>
    <t xml:space="preserve">Ratify PriceweaterhouseCoopers AG as Auditors </t>
  </si>
  <si>
    <t xml:space="preserve">Advisory Vote to Ratify Named Executive Officers' Compensation </t>
  </si>
  <si>
    <t>Elect Brad Richmond as Director</t>
  </si>
  <si>
    <t>Coles Group Limited</t>
  </si>
  <si>
    <t xml:space="preserve">Elect Abi Cleland as Director </t>
  </si>
  <si>
    <t>Elect Richard Freudenstein as Director</t>
  </si>
  <si>
    <t xml:space="preserve">Approve Grant of STI Shares to Steven Cain </t>
  </si>
  <si>
    <t xml:space="preserve">Approve Grant of Performance Rights to Steven Cain </t>
  </si>
  <si>
    <t xml:space="preserve">Approve Renewal of Proportional Takeover Provisions in the Constitution </t>
  </si>
  <si>
    <t>Ansell Limted</t>
  </si>
  <si>
    <t>Elect John Bevan as Director</t>
  </si>
  <si>
    <t xml:space="preserve">Elect Morten Falkenberg as Director </t>
  </si>
  <si>
    <t xml:space="preserve">Approve Grant of Performance Share Rights to Magnus Nicolin </t>
  </si>
  <si>
    <t xml:space="preserve">Approve Grant of Performance Share Rights to Neil Salmon </t>
  </si>
  <si>
    <t xml:space="preserve">Accept Financial Statements and Statutory Reports </t>
  </si>
  <si>
    <t xml:space="preserve">Appoint Ernst &amp; Young LLP as Auditor of the Company </t>
  </si>
  <si>
    <t xml:space="preserve">Authorise the Risk and Audit Committee to Fix Remuneration of the Auditors </t>
  </si>
  <si>
    <t xml:space="preserve">Approve General Authority to Issue Shares in BHP Group Plc </t>
  </si>
  <si>
    <t xml:space="preserve">Approve General Authority to Issue Shares in BHP Group PLlc for Cash </t>
  </si>
  <si>
    <t xml:space="preserve">Approve the Repurchase of Shares in BHP Group Plc </t>
  </si>
  <si>
    <t>Approve Remuneration Report for UK Law Purposes</t>
  </si>
  <si>
    <t xml:space="preserve">Approve Remuneration Report for Australian Law Purposes </t>
  </si>
  <si>
    <t xml:space="preserve">Approve Grant of Awards to Mike Henry </t>
  </si>
  <si>
    <t>Elect Terry Bowen as Director</t>
  </si>
  <si>
    <t xml:space="preserve">Elect Malcolm Broomhead as Director </t>
  </si>
  <si>
    <t>Exelct Xiaoqun Clever as Director</t>
  </si>
  <si>
    <t>Elect Ian Cockerill as Director</t>
  </si>
  <si>
    <t>Elect Gary Goldberg as Director</t>
  </si>
  <si>
    <t xml:space="preserve">Elect Mike Henry as as Director </t>
  </si>
  <si>
    <t xml:space="preserve">Elect Ken MacKenzie as Director </t>
  </si>
  <si>
    <t xml:space="preserve">Elect John Mogford as Director </t>
  </si>
  <si>
    <t>Elect Dion Weisler as Director</t>
  </si>
  <si>
    <t xml:space="preserve">Approve Climate Transition Action Plan </t>
  </si>
  <si>
    <t xml:space="preserve">Amend Constitution of BHP Group Limited </t>
  </si>
  <si>
    <t xml:space="preserve">Approve Climate-Related Lobbying </t>
  </si>
  <si>
    <t>Approve Capital Protection</t>
  </si>
  <si>
    <t>Nine Entertainment Co. Holdings Limited</t>
  </si>
  <si>
    <t xml:space="preserve">Elect Catherine West as Director </t>
  </si>
  <si>
    <t xml:space="preserve">Elect Andrew Lancaster as Director </t>
  </si>
  <si>
    <t>Approve Grant of 2021 Performance Rights to Michael Sneesby</t>
  </si>
  <si>
    <t>Approve Grant of 2022 Performance Rights to Michael Sneesby</t>
  </si>
  <si>
    <t>Lendlease Group</t>
  </si>
  <si>
    <t>Elect Elizabeth Oroust as Director</t>
  </si>
  <si>
    <t>Elect Michael Ullmer as Director</t>
  </si>
  <si>
    <t xml:space="preserve">Approve Issuance of Performance Rights to Anthony Lombardo </t>
  </si>
  <si>
    <t xml:space="preserve">Approve Proportional Takeover Provisions </t>
  </si>
  <si>
    <t xml:space="preserve">Approve the Spill Resolution </t>
  </si>
  <si>
    <t>Ramsay Health Care Limited</t>
  </si>
  <si>
    <t xml:space="preserve">Elect David Ingle Thodey as Director </t>
  </si>
  <si>
    <t>Elect Claudia Ricarda Rita Sussmuth Dykerhoff as Director</t>
  </si>
  <si>
    <t>Approve Grant of Performance Rights to Craig Ralph McNally</t>
  </si>
  <si>
    <t>Elect Allan Griffiths as Director</t>
  </si>
  <si>
    <t xml:space="preserve">Elect Andrew Bloore as Director </t>
  </si>
  <si>
    <t xml:space="preserve">Approve Grant of Performance Rights to Renato Mota </t>
  </si>
  <si>
    <t xml:space="preserve">Approve Increase of Non-Executive Director Fee Pool </t>
  </si>
  <si>
    <t>Approve the Change of Company Name to Insignia Financial Ltd.</t>
  </si>
  <si>
    <t>Nil</t>
  </si>
  <si>
    <t>Approve Scheme of Arrangement in Relation to the Proposed Acquisition of the Company by Santos Limited</t>
  </si>
  <si>
    <t>OilSearch Ltd.</t>
  </si>
  <si>
    <t xml:space="preserve">Westpac Banking Corp </t>
  </si>
  <si>
    <t xml:space="preserve">Approve Grant of Performance Share Rights to Peter King </t>
  </si>
  <si>
    <t>Elect Nerida Caesar as Director</t>
  </si>
  <si>
    <t xml:space="preserve">Elect Margaret Seale as Director </t>
  </si>
  <si>
    <t>Elect Nora Scheinkestel as Director</t>
  </si>
  <si>
    <t xml:space="preserve">Elect Audette Exel as Director </t>
  </si>
  <si>
    <t xml:space="preserve">Approve the Amendments to the Company's Constitution Re: Sub-Clause 7.3a </t>
  </si>
  <si>
    <t>Elect Christine Elizabeth O'Reilly as Director</t>
  </si>
  <si>
    <t xml:space="preserve">Elect John P Key as Director </t>
  </si>
  <si>
    <t>Approve Grant of Performance Rights to Shayne C Elliott</t>
  </si>
  <si>
    <t>National Australia Bank Limited</t>
  </si>
  <si>
    <t xml:space="preserve">Elect Anne Loveridge as Director </t>
  </si>
  <si>
    <t xml:space="preserve">Approve Grant of Deferred Rights to Ross McEwan </t>
  </si>
  <si>
    <t xml:space="preserve">Approve Grant of Performance Rights to Ross McEwan </t>
  </si>
  <si>
    <t>Rationale</t>
  </si>
  <si>
    <t xml:space="preserve">Introduction of a second hurdle (EPS g over 3 yrs) is an improvement on prior year (solely ROIC). 
Potential for 400% base is perhaps a necessary incentive given competing with global biotech / pharma. 
But large potential in combination with (1) low hurdle for EPS (5-8.3%) vs consensus forecast of 10.7% and (2) 4 years of historic outcomes of 7 measured in ROIC tranche makes the PSU grant far too generous. </t>
  </si>
  <si>
    <t>RATIONALE</t>
  </si>
  <si>
    <t>Market Forces have proposed a resolution to alter the Company’s constitution so that shareholders will be able to request information or express an opinion about the way Directors have exercised their power. This is limited to matters identified as a material risk by the Company or the Directors.
I suggest we vote against this because:
The company already has an investor engagement team which is well resourced. As shareholders we have not had a problem asking questions of the Company or expressing opinions. The danger of this resolution is very small shareholders could spend significant amount of time at the AGM  discussing matters which are not viewed as important by the majority of shareholders.
This resolution is contingent on resolution 5a. It would provide for a commitment to no longer provide financing for new fossil fuel projects and stated targets to reduce fossil fuel exposure consistent with net zero by 2050.
I recommend voting against this resolution:
CBA is reducing its exposure to fossil fuels materially and will report glide paths for exposure to emissions intensive sectors relative to 2 degrees scenarios. This resolution adds very little to what CBA is already committed to and providing. The resolution would restrict CBA from supporting existing customers who have committed to supporting the Paris Agreement.</t>
  </si>
  <si>
    <t xml:space="preserve">DXS has consistently drawn attention to it’s rem with OM signalling again this year to vote against. Their rationale was that the executives are not setting harsh enough targets given persistent vesting. My rebuttal to that point remains consistent this year which is DXS experienced a half-decade office bull run leading to outperformance of peers and as such consistent vesting is not a surprise.
What changed this year was that the board gave a one-off equity award to the CEO, EGM of Funds Management, and RIO of 3.5m, 1.5m, and 1.5m respectively. Reading the justification it seems the board wishes to lock them in place as DXS pivots to a fund manager. Whilst I sympathise, we are largely against this type of remuneration which is exactly the same reason CGI is also recommending against. Vote AGAINST. </t>
  </si>
  <si>
    <r>
      <t xml:space="preserve">TYPE OF RESOLUTION
</t>
    </r>
    <r>
      <rPr>
        <sz val="9"/>
        <color rgb="FFFFFFFF"/>
        <rFont val="Tahoma"/>
        <family val="2"/>
      </rPr>
      <t>GENERAL / SPECIAL</t>
    </r>
  </si>
  <si>
    <r>
      <t xml:space="preserve">PROPOSED BY
</t>
    </r>
    <r>
      <rPr>
        <sz val="9"/>
        <color rgb="FFFFFFFF"/>
        <rFont val="Tahoma"/>
        <family val="2"/>
      </rPr>
      <t>MANAGEMENT / SHAREHOLDER</t>
    </r>
  </si>
  <si>
    <t>To hold the senior executives (incl. the CEO, who was the CFO at the time) accountable for the disproportionately high exposure to incorrect wordings on business interruption insurance policies which left IAG significantly exposed, as well as the unusually high and ongoing costs to remedy the mis-pricing of policyholder loyalty discounts.
To hold the CEO (who was the CFO at the time) accountable for the disproportionately high exposure to incorrect wordings on business interruption insurance policies which left IAG significantly exposed, as well as the unusually high and ongoing costs to remedy the mis-pricing of policyholder loyalty discounts.</t>
  </si>
  <si>
    <t>To hold the CEO (who was the CFO at the time) accountable for the disproportionately high exposure to incorrect wordings on business interruption insurance policies which left IAG significantly exposed, as well as the unusually high and ongoing costs to remedy the mis-pricing of policyholder loyalty discounts.</t>
  </si>
  <si>
    <t>To hold the senior executives (incl. the CEO, who was the CFO at the time) accountable for the disproportionately high exposure to incorrect wordings on business interruption insurance policies which left IAG significantly exposed, as well as the unusually high and ongoing costs to remedy the mis-pricing of policyholder loyalty discounts.</t>
  </si>
  <si>
    <t>Only for when resolution 3 is rejected. This is unlikely given all proxy concerns have been addressed.  Either way it is not in our interests. Vote AGAINST.</t>
  </si>
  <si>
    <t xml:space="preserve">The general structure of FMG's remuneration is acceptable. CEO fixed rem of A$2mn is in line with peers. Short term incentives have capped at 112.5% of Fixed pay (min 50% in shares - could be 100% of chosen). STI performance measures looks appropriate covering Safety, production, costs, cashflow and revenue (a carbon measure is to be introduced at the next AGM).  LTI is capped at 150% of fixed pay - Performance rights vest over 3yrs and are measured equally against RoE/RTSR and strategic objectives.
In FY21, the CEO, CFO and COO (left the business)  elected to forgoe their STI due to cost blowouts at Iron Bridge (to a value of ~$2.6m to the CEO). However, the Board subsequently granted a $1m discretionary cash bonus to the CEO and $0.5m to the CFO. While the structure of FMG's rem policy appears good, it appeared inappropriate the CEO and CFO should forgoe the entire STI in what was a stellar year. It is also inappropriate for the Board to grant large discretionary payments outside the formal policy as it diminishes the value of the framework put in place. In order to retain talent
Joined the FMG Board in Feb'18. Yet to acquire FMG shares contrary to minimum shareholding requirements of 100% of base fees within "reasonable" timeframe, though FMG to qualify reasonable as generally within 5yrs. Difficult to know what qualification or experience Lord Coe brings - apart from elite athletics, Lord Coe is an advisor to Morgan Stanley. He was also a Director of FMG in 2003/04 for about 6mths. Missed one meeting in FY21.
There is a lack of clarity of how this would be implemented. The US/UK have legislative frameworks (not company constitution changes) and oversight set up by the relevant securities authorities; we’re not set up for this in Australia, and without established protocols and boundaries it may at best lead to unnecessary distractions.  We elect directors to oversee management and strategy; ordinary shareholders are at an informational disadvantage. Shareholders currently have the ability to engage with the company via established channels - Investor relations, or questions at the AGM, meeting Board members and management. There is a lack of clarity of how this would be implemented. The US/UK have legislative frameworks (not company constitution changes) and oversight set up by the relevant securities authorities; we do not have this structure in Australia, and without established protocols and boundaries it may at best lead to unnecessary distractions. 
This resolution calls for FMG to call for a delay and reworking of WA's revised Aboriginal Cultural Heritage Bill. The revision of the antiquated 1972 Bill has been in development for over 3 years and should not be delayed further. </t>
  </si>
  <si>
    <t>Joined the FMG Board in Feb'18. Yet to acquire FMG shares contrary to minimum shareholding requirements of 100% of base fees within "reasonable" timeframe, though FMG to qualify reasonable as generally within 5yrs. Difficult to know what qualification or experience Lord Coe brings - apart from elite athletics, Lord Coe is an advisor to Morgan Stanley. He was also a Director of FMG in 2003/04 for about 6mths. Missed one meeting in FY21.</t>
  </si>
  <si>
    <t xml:space="preserve">
There is a lack of clarity of how this would be implemented. The US/UK have legislative frameworks (not company constitution changes) and oversight set up by the relevant securities authorities; we’re not set up for this in Australia, and without established protocols and boundaries it may at best lead to unnecessary distractions.  We elect directors to oversee management and strategy; ordinary shareholders are at an informational disadvantage. Shareholders currently have the ability to engage with the company via established channels - Investor relations, or questions at the AGM, meeting Board members and management. There is a lack of clarity of how this would be implemented. The US/UK have legislative frameworks (not company constitution changes) and oversight set up by the relevant securities authorities; we do not have this structure in Australia, and without established protocols and boundaries it may at best lead to unnecessary distractions. </t>
  </si>
  <si>
    <t xml:space="preserve">This resolution calls for FMG to call for a delay and reworking of WA's revised Aboriginal Cultural Heritage Bill. The revision of the antiquated 1972 Bill has been in development for over 3 years and should not be delayed further. </t>
  </si>
  <si>
    <t>The general structure of FMG's remuneration is acceptable. CEO fixed rem of A$2mn is in line with peers. Short term incentives have capped at 112.5% of Fixed pay (min 50% in shares - could be 100% of chosen). STI performance measures looks appropriate covering Safety, production, costs, cashflow and revenue (a carbon measure is to be introduced at the next AGM).  LTI is capped at 150% of fixed pay - Performance rights vest over 3yrs and are measured equally against RoE/RTSR and strategic objectives.
In FY21, the CEO, CFO and COO (left the business)  elected to forgoe their STI due to cost blowouts at Iron Bridge (to a value of ~$2.6m to the CEO). However, the Board subsequently granted a $1m discretionary cash bonus to the CEO and $0.5m to the CFO. While the structure of FMG's rem policy appears good, it appeared inappropriate the CEO and CFO should forgoe the entire STI in what was a stellar year. It is also inappropriate for the Board to grant large discretionary payments outside the formal policy as it diminishes the value of the framework put in place. In order to retain talent.</t>
  </si>
  <si>
    <t xml:space="preserve">Vice chairman and been on board since 2010. 
Been on board since 2010. European with FMCG experience.
Been on board since 2009. Australian based with manufacturing experience. </t>
  </si>
  <si>
    <t xml:space="preserve">Vice Chairman and has been on the board since 2010 </t>
  </si>
  <si>
    <t>Been on the board since 2010, European with FMCG Experience</t>
  </si>
  <si>
    <t>Not in shareholders interests to spill the Board</t>
  </si>
  <si>
    <t xml:space="preserve">Market Forces is seeking to amend the constitution and requires 75% of shares voted for the resolution to be in favour.  This is similar to prior WBC AGM's and it is noted they have made similar resolutions to  bank peers.  It is unclear what additional benefit is gained for shareholders being able to put forward non-binding resolutions over and above existing rights to elect (or remove) direcxtors, propose candidates as directors and question the board.  It is not in the best interests to allow any interest groups to qualify or compromise the stewardship of the board.  The existing regulations allow shareholders owning 5% of voting shares or the support of 100 shareholders to give a company notice of a resolution that they propose to move at the AGM.  Reducing this threshold may result in frivolous time wasting proposals. 
WBC continues to improve its disclosure and transitioning to a zero carbon future.  The company reports under TFCD guidelines, supports the Paris Agreement, WBC current climate change position statement and 2023 action plan aims for thermal coal exposure to be zero by 2030, aiming to provde $15b of new lending to climate change, targeting emission reductions for their own operations, sourcing 100% of their global electricity needs through renewable sources by 2025 and supports policy outcomes aligned with net zero by 2050.  Like all the banks, renewable financing on the balance sheet greatly exceeds fossil fuels.  It makes little sense for shareholders to be intimately involved with day to day activities of a company. </t>
  </si>
  <si>
    <t>Market Forces is seeking to amend the constitution and requires 75% of shares voted for the resolution to be in favour.  This is similar to prior WBC AGM's and it is noted they have made similar resolutions to  bank peers.  It is unclear what additional benefit is gained for shareholders being able to put forward non-binding resolutions over and above existing rights to elect (or remove) direcxtors, propose candidates as directors and question the board.  It is not in the best interests to allow any interest groups to qualify or compromise the stewardship of the board.  The existing regulations allow shareholders owning 5% of voting shares or the support of 100 shareholders to give a company notice of a resolution that they propose to move at the AGM.  Reducing this threshold may result in frivolous time wasting proposals.</t>
  </si>
  <si>
    <t xml:space="preserve">WBC continues to improve its disclosure and transitioning to a zero carbon future.  The company reports under TFCD guidelines, supports the Paris Agreement, WBC current climate change position statement and 2023 action plan aims for thermal coal exposure to be zero by 2030, aiming to provde $15b of new lending to climate change, targeting emission reductions for their own operations, sourcing 100% of their global electricity needs through renewable sources by 2025 and supports policy outcomes aligned with net zero by 2050.  Like all the banks, renewable financing on the balance sheet greatly exceeds fossil fuels.  It makes little sense for shareholders to be intimately involved with day to day activities of a company. </t>
  </si>
  <si>
    <t>Market Forces is seeking to amend the constitution and requires 75% of shares voted for the resolution to be in favour.  This is similar to prior ANZ AGM's and it is noted they have made similar resolutions to ANZ's bank peers.  It is unclear what additional benefit is gained for shareholders being able to put forward non-binding resolutions over and above existing rights to elect (or remove) direcxtors, propose candidates as directors and question the board.  It is not in the best interests to allow any interest groups to qualify or compromise the stewardship of the board.  The existing regulations allow shareholders owning 5% of voting shares or the support of 100 shareholders to give a company notice of a resolution that they propose to move at the AGM.  Reducing this threshold may result in frivolous time wasting proposals.</t>
  </si>
  <si>
    <t xml:space="preserve">Market Forces is seeking to amend the constitution and requires 75% of shares voted for the resolution to be in favour.  This is similar to prior ANZ AGM's and it is noted they have made similar resolutions to ANZ's bank peers.  It is unclear what additional benefit is gained for shareholders being able to put forward non-binding resolutions over and above existing rights to elect (or remove) direcxtors, propose candidates as directors and question the board.  It is not in the best interests to allow any interest groups to qualify or compromise the stewardship of the board.  The existing regulations allow shareholders owning 5% of voting shares or the support of 100 shareholders to give a company notice of a resolution that they propose to move at the AGM.  Reducing this threshold may result in frivolous time wasting proposals.
ANZ continues to improve its disclosure and transitioning to a zero carbon future.  The company reports under TFCD guidelines, supports the Paris Agreement, is not financing any new coal fired power stations nor coal mines, the existing lending will run off by 2030 and is accelerating their own emissions reductions by sourcing 100% of their electricity needs from renewables by 2025.  ANZ's science-based GHG emissions reduction targets is appropriate and certainly well within the Paris Agreement guidelines.  Like all the banks, renewable financing on the balance sheet greatly exceeds fossil fuels.  It makes little sense for shareholders to be intimately involved with day to day activities of a company. </t>
  </si>
  <si>
    <t xml:space="preserve">ANZ continues to improve its disclosure and transitioning to a zero carbon future.  The company reports under TFCD guidelines, supports the Paris Agreement, is not financing any new coal fired power stations nor coal mines, the existing lending will run off by 2030 and is accelerating their own emissions reductions by sourcing 100% of their electricity needs from renewables by 2025.  ANZ's science-based GHG emissions reduction targets is appropriate and certainly well within the Paris Agreement guidelines.  Like all the banks, renewable financing on the balance sheet greatly exceeds fossil fuels.  It makes little sense for shareholders to be intimately involved with day to day activities of a company. </t>
  </si>
  <si>
    <t>If passed these changes would allow groups of 100 shareholders or more to file resolutions to request information from Directors. This would be disruptive to the AGM and could be used by special interest groups to promote issues that are not in the interests of most shareholders. NAB already has an extensive investor relations program, so shareholders already have a means to discuss issues with the Board.</t>
  </si>
  <si>
    <t>If passed these changes would allow groups of 100 shareholders or more to file resolutions to request information from Directors. This would be disruptive to the AGM and could be used by special interest groups to promote issues that are not in the interests of most shareholders. NAB already has an extensive investor relations program, so shareholders already have a means to discuss issues with the Board.
This resolution is contingent on the previous resolution. It would require NAB to disclose the strategy to reduce exposure to fossil fuels consistent with net zero by 2050 scenario. NAB already provides substantial disclosure and is on track to effectively zero its thermal coal exposure by 2030. Furthermore NAB’s financing of renewable assets is greater than its exposure to thermal coal, gas and  oil. This resolution is unnecessary.</t>
  </si>
  <si>
    <t>This resolution is contingent on the previous resolution. It would require NAB to disclose the strategy to reduce exposure to fossil fuels consistent with net zero by 2050 scenario. NAB already provides substantial disclosure and is on track to effectively zero its thermal coal exposure by 2030. Furthermore NAB’s financing of renewable assets is greater than its exposure to thermal coal, gas and  oil. This resolution is unnecessary.</t>
  </si>
  <si>
    <t xml:space="preserve">There is a lack of clarity of how this would be implemented. The US/UK have legislative frameworks (not company constitution changes) and oversight set up by the relevant securities authorities; we’re not set up for this in Australia, and without established protocols and boundaries it may at best lead to unnecessary distractions. We elect directors to oversee management and strategy; ordinary shareholders are at an informational disadvantage. Shareholders currently have the ability to engage with the company via established channels - Investor relations, or questions at the AGM, meeting Board members and management. There is a lack of clarity of how this would be implemented. The US/UK have legislative frameworks (not company constitution changes) and oversight set up by the relevant securities authorities; we do not have this structure in Australia, and without established protocols and boundaries it may at best lead to unnecessary distractions. 
This shareholders resolution calls for the Company to outline how it's capex plans will facilitate an effective "managing down" of thermal coal, met coal and oil and gas operations in a timeframe consistent with the Paris goals, as well as details on life-time production guidance, rehab capex and capital management of remaining funds after the effective wind-down. The proponents state that while BHP has outlined support for Paris goals they claim BHP's capex plans on fossil fuel projects are not compatible with the IEA's NZE report. However, there are other Paris aligned pathways, including BHP's own work, which outline different fossil fuel demand scenarios, some of which use technology to mitigate emissions, and/or use alternative fuels (such as coal to gas) to meet emissions reductions targets. BHP's climate Transition Plan outlines its views, and we note we have voted FOR this in resolution 20. </t>
  </si>
  <si>
    <t>Been on Board since 2009. Australian based with manufacturing experience.</t>
  </si>
  <si>
    <t xml:space="preserve">DXS has consistently drawn attention to it’s rem with OM signalling again this year to vote against. Their rationale was that the executives are not setting harsh enough targets given persistent vesting. DXS experienced a half-decade office bull run leading to outperformance of peers and as such consistent vesting is not a surprise.
What changed this year was that the board gave a one-off equity award to the CEO, EGM of Funds Management, and RIO of 3.5m, 1.5m, and 1.5m respectively. Reading the justification it seems the board wishes to lock them in place as DXS pivots to a fund manager. We are largely against this type of remuneration which is exactly the same reason CGI is also recommending against. Vote AGAINST. </t>
  </si>
  <si>
    <t>Market Forces have proposed a resolution to alter the Company’s constitution so that shareholders will be able to request information or express an opinion about the way Directors have exercised their power. This is limited to matters identified as a material risk by the Company or the Directors.
The company already has an investor engagement team which is well resourced. As shareholders we have not had a problem asking questions of the Company or expressing opinions. The danger of this resolution is very small shareholders could spend significant amount of time at the AGM  discussing matters which are not viewed as important by the majority of shareholders.</t>
  </si>
  <si>
    <t>This resolution is contingent on resolution 5a. It would provide for a commitment to no longer provide financing for new fossil fuel projects and stated targets to reduce fossil fuel exposure consistent with net zero by 2050.
CBA is reducing its exposure to fossil fuels materially and will report glide paths for exposure to emissions intensive sectors relative to 2 degrees scenarios. This resolution adds very little to what CBA is already committed to and providing. The resolution would restrict CBA from supporting existing customers who have committed to supporting the Paris Agreement.</t>
  </si>
  <si>
    <t>Shareholders have an ability to ask questions at the AGM
We elect directors to oversee management and strategy; ordinary shareholders are at an informational disadvantage, and we already have channel for engagement via meeting Board members, IR, senior management etc.
We do have regulatory bodies to ensure corporates meet disclosure requirements.</t>
  </si>
  <si>
    <t>Origin has extensive regulatory requirements re water monitoring and management. It surveyed a baseline in Beetaloo before commencement and monitors on ongoing basis. Engagement with Native Title holders (NTH) is extensive and in consultation with Northern Land Council (NLC);</t>
  </si>
  <si>
    <t>ORG works with NLC and NTH to ensure protection on sacred sites. This includes certification by Aboriginal Areas Protection Authority. The company is taking this responsibility seriously and therefore the resolution is unnecessary.</t>
  </si>
  <si>
    <t>Origin is required to act within the requirements set out by the Native Title Act and Federal Court in regard to activity in the Beetaloo. The company engages with NTH and the Northern Land Council. Origin seeks to apply principles of Free Prior and Informed Consent. Information about consent is available to NTH and claimants who executed the agreements as well as the NLC. The NTH, claimants and NLC decided that the terms of the agreements are confidential</t>
  </si>
  <si>
    <t>Origin is supportive of Paris agreement and is progressing its transition plan to move away from Coal. Industry association membership gives Origin a seat at the table and a greater influence on an association than as an outsider. Moreover, reasons for such memberships extend beyond climate change.</t>
  </si>
  <si>
    <t>Origin is supportive of Paris agreement and is progressing its transition plan to move away from Coal. That said, in managing the transition, some assets may need capex to maintain safe operations and enable Origin to meet its regulatory requirements re reliability</t>
  </si>
  <si>
    <t xml:space="preserve">There is a lack of clarity of how this would be implemented. The US/UK have legislative frameworks (not company constitution changes) and oversight set up by the relevant securities authorities; we do not have this structure in Australia, and without established protocols and boundaries it may at best lead to unnecessary distractions. </t>
  </si>
  <si>
    <t>This shareholders resolution calls for the Company to outline how it's capex plans will facilitate an effective "managing down" of thermal coal, met coal and oil and gas operations in a timeframe consistent with the Paris goals, as well as details on life-time production guidance, rehab capex and capital management of remaining funds after the effective wind-down. The proponents state that while BHP has outlined support for Paris goals they claim BHP's capex plans on fossil fuel projects are not compatible with the IEA's NZE report. However, there are other Paris aligned pathways, including BHP's own work, which outline different fossil fuel demand scenarios, some of which use technology to mitigate emissions, and/or use alternative fuels (such as coal to gas) to meet emissions reductions targets. BHP's climate Transition Plan outlines its views, and we note we have voted FOR this in resolution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</si>
</sst>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0"/>
      <name val="Arial"/>
      <family val="2"/>
    </font>
    <font>
      <sz val="11"/>
      <name val="Arial"/>
      <family val="2"/>
    </font>
    <font>
      <b/>
      <sz val="11"/>
      <color rgb="FF0097C6"/>
      <name val="Arial"/>
      <family val="2"/>
    </font>
    <font>
      <sz val="12"/>
      <name val="Arial"/>
      <family val="2"/>
    </font>
    <font>
      <b/>
      <sz val="11"/>
      <color rgb="FFFFFFFF"/>
      <name val="Arial"/>
      <family val="2"/>
    </font>
    <font>
      <sz val="11"/>
      <color rgb="FF000000"/>
      <name val="Calibri"/>
      <family val="2"/>
    </font>
    <font>
      <b/>
      <sz val="11"/>
      <name val="Arial"/>
      <family val="2"/>
    </font>
    <font>
      <sz val="11"/>
      <color theme="1"/>
      <name val="Calibri"/>
      <family val="2"/>
    </font>
    <font>
      <sz val="9"/>
      <color rgb="FFFFFFFF"/>
      <name val="Arial"/>
      <family val="2"/>
    </font>
    <font>
      <sz val="12"/>
      <color rgb="FF000000"/>
      <name val="Calibri"/>
      <family val="2"/>
    </font>
    <font>
      <sz val="11"/>
      <name val="Tahoma"/>
      <family val="2"/>
    </font>
    <font>
      <b/>
      <sz val="11"/>
      <color rgb="FF00263E"/>
      <name val="Tahoma"/>
      <family val="2"/>
    </font>
    <font>
      <b/>
      <sz val="11"/>
      <color rgb="FF0097C6"/>
      <name val="Tahoma"/>
      <family val="2"/>
    </font>
    <font>
      <b/>
      <sz val="11"/>
      <color rgb="FFFFFFFF"/>
      <name val="Tahoma"/>
      <family val="2"/>
    </font>
    <font>
      <sz val="12"/>
      <name val="Tahoma"/>
      <family val="2"/>
    </font>
    <font>
      <sz val="11"/>
      <color theme="1"/>
      <name val="Tahoma"/>
      <family val="2"/>
    </font>
    <font>
      <sz val="11"/>
      <color rgb="FF000000"/>
      <name val="Tahoma"/>
      <family val="2"/>
    </font>
    <font>
      <sz val="9"/>
      <color rgb="FFFFFFFF"/>
      <name val="Tahoma"/>
      <family val="2"/>
    </font>
    <font>
      <b/>
      <sz val="11"/>
      <name val="Tahoma"/>
      <family val="2"/>
    </font>
    <font>
      <sz val="12"/>
      <color rgb="FF000000"/>
      <name val="Tahoma"/>
      <family val="2"/>
    </font>
    <font>
      <sz val="12"/>
      <color theme="1"/>
      <name val="Tahoma"/>
      <family val="2"/>
    </font>
    <font>
      <sz val="12"/>
      <color theme="1"/>
      <name val="Calibri"/>
      <family val="2"/>
    </font>
  </fonts>
  <fills count="5">
    <fill>
      <patternFill patternType="none"/>
    </fill>
    <fill>
      <patternFill patternType="gray125"/>
    </fill>
    <fill>
      <patternFill patternType="solid">
        <fgColor rgb="FFFFFFFF"/>
        <bgColor rgb="FF000000"/>
      </patternFill>
    </fill>
    <fill>
      <patternFill patternType="solid">
        <fgColor rgb="FF00263E"/>
        <bgColor rgb="FF000000"/>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263E"/>
      </left>
      <right style="thin">
        <color rgb="FF00263E"/>
      </right>
      <top style="thin">
        <color rgb="FF00263E"/>
      </top>
      <bottom style="thin">
        <color rgb="FF00263E"/>
      </bottom>
      <diagonal/>
    </border>
  </borders>
  <cellStyleXfs count="4">
    <xf numFmtId="0" fontId="0" fillId="0" borderId="0"/>
    <xf numFmtId="0" fontId="2" fillId="0" borderId="0"/>
    <xf numFmtId="0" fontId="2" fillId="0" borderId="0"/>
    <xf numFmtId="0" fontId="1" fillId="0" borderId="0"/>
  </cellStyleXfs>
  <cellXfs count="58">
    <xf numFmtId="0" fontId="0" fillId="0" borderId="0" xfId="0"/>
    <xf numFmtId="0" fontId="3" fillId="0" borderId="0" xfId="1" applyFont="1" applyFill="1" applyBorder="1" applyAlignment="1">
      <alignment vertical="center"/>
    </xf>
    <xf numFmtId="15" fontId="3" fillId="0" borderId="0" xfId="2" applyNumberFormat="1" applyFont="1" applyFill="1" applyBorder="1" applyAlignment="1">
      <alignment vertical="center" wrapText="1"/>
    </xf>
    <xf numFmtId="0" fontId="9" fillId="0" borderId="0" xfId="0" applyFont="1" applyFill="1" applyBorder="1" applyAlignment="1">
      <alignment vertical="center"/>
    </xf>
    <xf numFmtId="0" fontId="4" fillId="0" borderId="0" xfId="2" applyFont="1" applyFill="1" applyBorder="1" applyAlignment="1">
      <alignment vertical="center"/>
    </xf>
    <xf numFmtId="0" fontId="7" fillId="0" borderId="0" xfId="3" applyFont="1" applyFill="1" applyBorder="1" applyAlignment="1">
      <alignment vertical="center"/>
    </xf>
    <xf numFmtId="0" fontId="6" fillId="0" borderId="0" xfId="2" applyFont="1" applyFill="1" applyBorder="1" applyAlignment="1">
      <alignment horizontal="center" vertical="center" wrapText="1"/>
    </xf>
    <xf numFmtId="0" fontId="8" fillId="0" borderId="0" xfId="1" applyNumberFormat="1" applyFont="1" applyFill="1" applyBorder="1" applyAlignment="1">
      <alignment vertical="center" wrapText="1"/>
    </xf>
    <xf numFmtId="0" fontId="9" fillId="0" borderId="0" xfId="0" applyFont="1" applyFill="1" applyBorder="1" applyAlignment="1">
      <alignment horizontal="center" vertical="center"/>
    </xf>
    <xf numFmtId="0" fontId="6" fillId="3" borderId="5" xfId="1" applyFont="1" applyFill="1" applyBorder="1" applyAlignment="1">
      <alignment horizontal="center" vertical="center"/>
    </xf>
    <xf numFmtId="0" fontId="6" fillId="3" borderId="5" xfId="2" applyFont="1" applyFill="1" applyBorder="1" applyAlignment="1">
      <alignment horizontal="center" vertical="center"/>
    </xf>
    <xf numFmtId="0" fontId="6" fillId="3" borderId="5" xfId="2" applyFont="1" applyFill="1" applyBorder="1" applyAlignment="1">
      <alignment horizontal="center" vertical="center" wrapText="1"/>
    </xf>
    <xf numFmtId="14" fontId="5" fillId="0" borderId="5" xfId="0" applyNumberFormat="1" applyFont="1" applyFill="1" applyBorder="1" applyAlignment="1">
      <alignment horizontal="center" vertical="center"/>
    </xf>
    <xf numFmtId="0" fontId="5" fillId="0" borderId="5" xfId="0" applyFont="1" applyFill="1" applyBorder="1" applyAlignment="1">
      <alignment horizontal="left" vertical="center" wrapText="1"/>
    </xf>
    <xf numFmtId="0" fontId="6" fillId="3" borderId="5" xfId="1"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2" fillId="0" borderId="0" xfId="1" applyFont="1" applyAlignment="1">
      <alignment vertical="center"/>
    </xf>
    <xf numFmtId="0" fontId="14" fillId="0" borderId="0" xfId="1" applyFont="1" applyAlignment="1">
      <alignment vertical="center"/>
    </xf>
    <xf numFmtId="0" fontId="15" fillId="3" borderId="1" xfId="1" applyFont="1" applyFill="1" applyBorder="1" applyAlignment="1">
      <alignment horizontal="center" vertical="center" wrapText="1"/>
    </xf>
    <xf numFmtId="14" fontId="12" fillId="0" borderId="1" xfId="1" applyNumberFormat="1" applyFont="1" applyFill="1" applyBorder="1" applyAlignment="1">
      <alignment horizontal="center" vertical="center"/>
    </xf>
    <xf numFmtId="0" fontId="12" fillId="0" borderId="1" xfId="1" applyFont="1" applyFill="1" applyBorder="1" applyAlignment="1">
      <alignment horizontal="center" vertical="center"/>
    </xf>
    <xf numFmtId="0" fontId="12" fillId="0" borderId="0" xfId="1" applyFont="1" applyFill="1" applyBorder="1" applyAlignment="1">
      <alignment vertical="center"/>
    </xf>
    <xf numFmtId="14" fontId="16" fillId="0" borderId="1" xfId="1" applyNumberFormat="1" applyFont="1" applyFill="1" applyBorder="1" applyAlignment="1">
      <alignment horizontal="left" vertical="center"/>
    </xf>
    <xf numFmtId="0" fontId="16" fillId="0" borderId="1" xfId="1" applyFont="1" applyFill="1" applyBorder="1" applyAlignment="1">
      <alignment horizontal="center" vertical="center"/>
    </xf>
    <xf numFmtId="0" fontId="12" fillId="0" borderId="1" xfId="1" applyFont="1" applyFill="1" applyBorder="1" applyAlignment="1">
      <alignment horizontal="center" vertical="center" wrapText="1"/>
    </xf>
    <xf numFmtId="0" fontId="17" fillId="0" borderId="0" xfId="0" applyFont="1" applyFill="1" applyBorder="1" applyAlignment="1">
      <alignment vertical="center"/>
    </xf>
    <xf numFmtId="0" fontId="14" fillId="0" borderId="0" xfId="2" applyFont="1" applyFill="1" applyBorder="1" applyAlignment="1">
      <alignment vertical="center"/>
    </xf>
    <xf numFmtId="0" fontId="18" fillId="0" borderId="0" xfId="3" applyFont="1" applyFill="1" applyBorder="1" applyAlignment="1">
      <alignment vertical="center"/>
    </xf>
    <xf numFmtId="0" fontId="15" fillId="3" borderId="5" xfId="1" applyFont="1" applyFill="1" applyBorder="1" applyAlignment="1">
      <alignment horizontal="center" vertical="center"/>
    </xf>
    <xf numFmtId="0" fontId="15" fillId="3" borderId="5" xfId="2" applyFont="1" applyFill="1" applyBorder="1" applyAlignment="1">
      <alignment horizontal="center" vertical="center"/>
    </xf>
    <xf numFmtId="0" fontId="15" fillId="3" borderId="5" xfId="2" applyFont="1" applyFill="1" applyBorder="1" applyAlignment="1">
      <alignment horizontal="center" vertical="center" wrapText="1"/>
    </xf>
    <xf numFmtId="0" fontId="15" fillId="3" borderId="5" xfId="1" applyNumberFormat="1" applyFont="1" applyFill="1" applyBorder="1" applyAlignment="1">
      <alignment horizontal="center" vertical="center" wrapText="1"/>
    </xf>
    <xf numFmtId="0" fontId="15" fillId="0" borderId="0" xfId="2" applyFont="1" applyFill="1" applyBorder="1" applyAlignment="1">
      <alignment horizontal="center" vertical="center" wrapText="1"/>
    </xf>
    <xf numFmtId="0" fontId="20" fillId="0" borderId="0" xfId="1" applyNumberFormat="1" applyFont="1" applyFill="1" applyBorder="1" applyAlignment="1">
      <alignment vertical="center" wrapText="1"/>
    </xf>
    <xf numFmtId="14" fontId="16" fillId="0" borderId="5" xfId="0" applyNumberFormat="1" applyFont="1" applyFill="1" applyBorder="1" applyAlignment="1">
      <alignment horizontal="center" vertical="center"/>
    </xf>
    <xf numFmtId="0" fontId="16" fillId="0" borderId="5" xfId="0" applyFont="1" applyFill="1" applyBorder="1" applyAlignment="1">
      <alignment horizontal="left" vertical="center" wrapText="1"/>
    </xf>
    <xf numFmtId="0" fontId="16" fillId="0" borderId="5" xfId="0" applyFont="1" applyFill="1" applyBorder="1" applyAlignment="1">
      <alignment horizontal="center" vertical="center"/>
    </xf>
    <xf numFmtId="0" fontId="21" fillId="0" borderId="5" xfId="0" applyFont="1" applyFill="1" applyBorder="1" applyAlignment="1">
      <alignment horizontal="center" vertical="center"/>
    </xf>
    <xf numFmtId="0" fontId="17" fillId="0" borderId="0" xfId="0" applyFont="1" applyFill="1" applyBorder="1" applyAlignment="1">
      <alignment horizontal="center" vertical="center"/>
    </xf>
    <xf numFmtId="15" fontId="12" fillId="0" borderId="0" xfId="2" applyNumberFormat="1" applyFont="1" applyFill="1" applyBorder="1" applyAlignment="1">
      <alignment vertical="center" wrapText="1"/>
    </xf>
    <xf numFmtId="0" fontId="21" fillId="0" borderId="5" xfId="0" applyFont="1" applyFill="1" applyBorder="1" applyAlignment="1">
      <alignment horizontal="center" vertical="center" wrapText="1"/>
    </xf>
    <xf numFmtId="0" fontId="16" fillId="0" borderId="5" xfId="1" applyFont="1" applyFill="1" applyBorder="1" applyAlignment="1">
      <alignment horizontal="center" vertical="center"/>
    </xf>
    <xf numFmtId="0" fontId="22" fillId="0" borderId="5" xfId="3" applyFont="1" applyFill="1" applyBorder="1" applyAlignment="1">
      <alignment horizontal="center" vertical="center"/>
    </xf>
    <xf numFmtId="14" fontId="16" fillId="0" borderId="5" xfId="1" applyNumberFormat="1" applyFont="1" applyFill="1" applyBorder="1" applyAlignment="1">
      <alignment horizontal="center" vertical="center"/>
    </xf>
    <xf numFmtId="0" fontId="23" fillId="0" borderId="5" xfId="3" applyFont="1" applyFill="1" applyBorder="1" applyAlignment="1">
      <alignment horizontal="center" vertical="center"/>
    </xf>
    <xf numFmtId="14" fontId="5" fillId="0" borderId="5" xfId="1" applyNumberFormat="1" applyFont="1" applyFill="1" applyBorder="1" applyAlignment="1">
      <alignment horizontal="center" vertical="center"/>
    </xf>
    <xf numFmtId="0" fontId="12" fillId="0" borderId="1" xfId="1" applyFont="1" applyBorder="1" applyAlignment="1">
      <alignment horizontal="center" vertical="center" wrapText="1"/>
    </xf>
    <xf numFmtId="0" fontId="21" fillId="4" borderId="5" xfId="0" applyFont="1" applyFill="1" applyBorder="1" applyAlignment="1">
      <alignment horizontal="center" vertical="center"/>
    </xf>
    <xf numFmtId="0" fontId="21" fillId="4" borderId="5" xfId="0" applyFont="1" applyFill="1" applyBorder="1" applyAlignment="1">
      <alignment horizontal="center" vertical="center" wrapText="1"/>
    </xf>
    <xf numFmtId="0" fontId="13" fillId="2" borderId="0" xfId="1" applyFont="1" applyFill="1" applyAlignment="1">
      <alignment horizontal="left" vertical="center"/>
    </xf>
    <xf numFmtId="0" fontId="13" fillId="2" borderId="0" xfId="2" applyFont="1" applyFill="1" applyAlignment="1">
      <alignment horizontal="left" vertical="center"/>
    </xf>
    <xf numFmtId="14" fontId="12" fillId="0" borderId="2" xfId="1" applyNumberFormat="1" applyFont="1" applyFill="1" applyBorder="1" applyAlignment="1">
      <alignment horizontal="center" vertical="center"/>
    </xf>
    <xf numFmtId="14" fontId="12" fillId="0" borderId="3" xfId="1" applyNumberFormat="1" applyFont="1" applyFill="1" applyBorder="1" applyAlignment="1">
      <alignment horizontal="center" vertical="center"/>
    </xf>
    <xf numFmtId="14" fontId="12" fillId="0" borderId="4" xfId="1" applyNumberFormat="1" applyFont="1" applyFill="1" applyBorder="1" applyAlignment="1">
      <alignment horizontal="center" vertical="center"/>
    </xf>
    <xf numFmtId="0" fontId="15" fillId="3" borderId="5" xfId="1" applyFont="1" applyFill="1" applyBorder="1" applyAlignment="1">
      <alignment horizontal="center" vertical="center" wrapText="1"/>
    </xf>
    <xf numFmtId="0" fontId="21" fillId="0" borderId="5" xfId="0" applyFont="1" applyBorder="1" applyAlignment="1">
      <alignment horizontal="center" vertical="center"/>
    </xf>
    <xf numFmtId="0" fontId="21" fillId="0" borderId="5" xfId="0" applyFont="1" applyBorder="1" applyAlignment="1">
      <alignment horizontal="center" vertical="center" wrapText="1"/>
    </xf>
  </cellXfs>
  <cellStyles count="4">
    <cellStyle name="Normal" xfId="0" builtinId="0"/>
    <cellStyle name="Normal 2 2" xfId="3" xr:uid="{00000000-0005-0000-0000-000001000000}"/>
    <cellStyle name="Normal 2 3" xfId="1" xr:uid="{00000000-0005-0000-0000-000002000000}"/>
    <cellStyle name="Normal 3" xfId="2" xr:uid="{00000000-0005-0000-0000-000003000000}"/>
  </cellStyles>
  <dxfs count="0"/>
  <tableStyles count="0" defaultTableStyle="TableStyleMedium2" defaultPivotStyle="PivotStyleLight16"/>
  <colors>
    <mruColors>
      <color rgb="FF0026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136070</xdr:colOff>
      <xdr:row>0</xdr:row>
      <xdr:rowOff>130285</xdr:rowOff>
    </xdr:from>
    <xdr:to>
      <xdr:col>3</xdr:col>
      <xdr:colOff>1006927</xdr:colOff>
      <xdr:row>1</xdr:row>
      <xdr:rowOff>884464</xdr:rowOff>
    </xdr:to>
    <xdr:pic>
      <xdr:nvPicPr>
        <xdr:cNvPr id="3" name="Picture 2">
          <a:extLst>
            <a:ext uri="{FF2B5EF4-FFF2-40B4-BE49-F238E27FC236}">
              <a16:creationId xmlns:a16="http://schemas.microsoft.com/office/drawing/2014/main" id="{65FE9476-425E-431D-A88E-74056E9BB770}"/>
            </a:ext>
          </a:extLst>
        </xdr:cNvPr>
        <xdr:cNvPicPr>
          <a:picLocks noChangeAspect="1"/>
        </xdr:cNvPicPr>
      </xdr:nvPicPr>
      <xdr:blipFill>
        <a:blip xmlns:r="http://schemas.openxmlformats.org/officeDocument/2006/relationships" r:embed="rId1"/>
        <a:stretch>
          <a:fillRect/>
        </a:stretch>
      </xdr:blipFill>
      <xdr:spPr>
        <a:xfrm>
          <a:off x="136070" y="130285"/>
          <a:ext cx="3224893" cy="9310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E93C09D5-0C83-4E8F-99FC-8318916F02C2}"/>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E588A4CE-BBB9-45F2-9D95-263EDF7DCC64}"/>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F599293C-436D-44E6-B457-14302D3FB609}"/>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D43DF2BE-9A8E-4681-B3D0-6522C71221C6}"/>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272AFA5F-596B-46BA-9846-1A9A64785F54}"/>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140C2FC6-AC02-40C4-A4D9-99E13E0D4452}"/>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0CE22D8C-2FB3-4851-8758-D19B59550CD0}"/>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BA714795-4301-472F-B77F-D4B1E225CA95}"/>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E8609967-3B0C-47C2-A1F2-5673314751F0}"/>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A597EAC4-8E80-4DB0-A920-BEC30B15354B}"/>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3" name="Picture 2">
          <a:extLst>
            <a:ext uri="{FF2B5EF4-FFF2-40B4-BE49-F238E27FC236}">
              <a16:creationId xmlns:a16="http://schemas.microsoft.com/office/drawing/2014/main" id="{6D945FB2-EAA9-45EB-8D61-CF435757649C}"/>
            </a:ext>
          </a:extLst>
        </xdr:cNvPr>
        <xdr:cNvPicPr>
          <a:picLocks noChangeAspect="1"/>
        </xdr:cNvPicPr>
      </xdr:nvPicPr>
      <xdr:blipFill>
        <a:blip xmlns:r="http://schemas.openxmlformats.org/officeDocument/2006/relationships" r:embed="rId1"/>
        <a:stretch>
          <a:fillRect/>
        </a:stretch>
      </xdr:blipFill>
      <xdr:spPr>
        <a:xfrm>
          <a:off x="68037" y="136072"/>
          <a:ext cx="3393371" cy="97971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29378D89-FDFF-4CEF-B8B8-411E622B4B82}"/>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809FA0BC-7856-4C0A-94FF-C85B0C9A9D6F}"/>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FBFF87F2-6877-4AEF-B034-B1EA55C0DEC8}"/>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D789BC0E-2345-410C-8149-7DCFB14BC299}"/>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EBA5690F-A78B-48DB-BF07-52BEAB16224E}"/>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BC54012B-BDBB-49D3-AC20-41086E6171F4}"/>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67EBF581-9F88-4407-B267-166C85229BFA}"/>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3FF20596-7AFA-4FD2-8F8C-330B5E607E75}"/>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6E5D7CF1-AC4B-46CF-9A52-CC60B8B6DA99}"/>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28C3F7DB-ABFE-4182-8737-83643B1B71B1}"/>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64F247F5-D98E-4DB1-A15B-0878C9DF5706}"/>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29993987-9F30-45AF-8E74-9B2F6B048607}"/>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70BA2568-1674-48E4-A706-9833B36330A6}"/>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C52643BB-CC54-4B5D-9D5F-BC2AD012C4BA}"/>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A7A32316-1969-4526-B8C2-0D1D15678AC7}"/>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BFA56801-CA55-43AA-8E9D-DBAD56403BDB}"/>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3C8EE5E6-5184-43B4-8F15-501676AEA1FC}"/>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FA2C1811-5497-46DE-BFD7-5A350A7A26AB}"/>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458E7C29-6421-4B74-B937-898E0D38E304}"/>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370CB31E-D35A-4DEC-836D-7603476EBC5D}"/>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FCA076B9-2345-43C6-A6AB-EB0AFD1CA020}"/>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40EDC933-7DBF-431B-9FB4-2D38585E2CFE}"/>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C1703A8A-4284-4685-9F10-CFF811AA73C4}"/>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K48"/>
  <sheetViews>
    <sheetView showGridLines="0" topLeftCell="A40" zoomScale="55" zoomScaleNormal="55" workbookViewId="0">
      <selection activeCell="C49" sqref="C49"/>
    </sheetView>
  </sheetViews>
  <sheetFormatPr defaultRowHeight="14.25" x14ac:dyDescent="0.25"/>
  <cols>
    <col min="1" max="1" width="2.42578125" style="22" customWidth="1"/>
    <col min="2" max="2" width="19" style="22" customWidth="1"/>
    <col min="3" max="3" width="13.85546875" style="22" customWidth="1"/>
    <col min="4" max="4" width="52.85546875" style="22" bestFit="1" customWidth="1"/>
    <col min="5" max="5" width="17" style="22" customWidth="1"/>
    <col min="6" max="8" width="15.140625" style="22" customWidth="1"/>
    <col min="9" max="10" width="21.85546875" style="22" customWidth="1"/>
    <col min="11" max="11" width="114.42578125" style="22" customWidth="1"/>
    <col min="12" max="16384" width="9.140625" style="22"/>
  </cols>
  <sheetData>
    <row r="2" spans="2:11" s="17" customFormat="1" ht="72" customHeight="1" x14ac:dyDescent="0.25"/>
    <row r="3" spans="2:11" s="17" customFormat="1" x14ac:dyDescent="0.25">
      <c r="B3" s="50" t="s">
        <v>27</v>
      </c>
      <c r="C3" s="50"/>
      <c r="D3" s="50"/>
    </row>
    <row r="4" spans="2:11" s="17" customFormat="1" ht="21.75" customHeight="1" x14ac:dyDescent="0.25">
      <c r="B4" s="51" t="s">
        <v>26</v>
      </c>
      <c r="C4" s="51"/>
      <c r="D4" s="51"/>
    </row>
    <row r="5" spans="2:11" s="17" customFormat="1" ht="18.75" customHeight="1" x14ac:dyDescent="0.25">
      <c r="B5" s="50" t="s">
        <v>25</v>
      </c>
      <c r="C5" s="50"/>
      <c r="D5" s="50"/>
    </row>
    <row r="6" spans="2:11" s="17" customFormat="1" ht="6.75" customHeight="1" x14ac:dyDescent="0.25">
      <c r="B6" s="18"/>
    </row>
    <row r="7" spans="2:11" s="17" customFormat="1" ht="60" customHeight="1" x14ac:dyDescent="0.25">
      <c r="B7" s="19" t="s">
        <v>0</v>
      </c>
      <c r="C7" s="19" t="s">
        <v>1</v>
      </c>
      <c r="D7" s="19" t="s">
        <v>2</v>
      </c>
      <c r="E7" s="19" t="s">
        <v>3</v>
      </c>
      <c r="F7" s="19" t="s">
        <v>4</v>
      </c>
      <c r="G7" s="19" t="s">
        <v>5</v>
      </c>
      <c r="H7" s="19" t="s">
        <v>6</v>
      </c>
      <c r="I7" s="19" t="s">
        <v>7</v>
      </c>
      <c r="J7" s="19" t="s">
        <v>8</v>
      </c>
      <c r="K7" s="19" t="s">
        <v>309</v>
      </c>
    </row>
    <row r="8" spans="2:11" ht="36" customHeight="1" x14ac:dyDescent="0.25">
      <c r="B8" s="20">
        <v>44480</v>
      </c>
      <c r="C8" s="21" t="s">
        <v>28</v>
      </c>
      <c r="D8" s="21" t="s">
        <v>29</v>
      </c>
      <c r="E8" s="21">
        <v>2</v>
      </c>
      <c r="F8" s="21">
        <v>2</v>
      </c>
      <c r="G8" s="21">
        <v>0</v>
      </c>
      <c r="H8" s="21">
        <v>0</v>
      </c>
      <c r="I8" s="21">
        <v>2</v>
      </c>
      <c r="J8" s="21">
        <v>0</v>
      </c>
      <c r="K8" s="25"/>
    </row>
    <row r="9" spans="2:11" ht="36" customHeight="1" x14ac:dyDescent="0.25">
      <c r="B9" s="20">
        <v>44481</v>
      </c>
      <c r="C9" s="21" t="s">
        <v>30</v>
      </c>
      <c r="D9" s="21" t="s">
        <v>31</v>
      </c>
      <c r="E9" s="21">
        <v>6</v>
      </c>
      <c r="F9" s="21">
        <v>6</v>
      </c>
      <c r="G9" s="21">
        <v>0</v>
      </c>
      <c r="H9" s="21">
        <v>0</v>
      </c>
      <c r="I9" s="21">
        <v>6</v>
      </c>
      <c r="J9" s="21">
        <v>0</v>
      </c>
      <c r="K9" s="25"/>
    </row>
    <row r="10" spans="2:11" ht="104.25" customHeight="1" x14ac:dyDescent="0.25">
      <c r="B10" s="20">
        <v>44481</v>
      </c>
      <c r="C10" s="21" t="s">
        <v>32</v>
      </c>
      <c r="D10" s="21" t="s">
        <v>34</v>
      </c>
      <c r="E10" s="21">
        <v>7</v>
      </c>
      <c r="F10" s="21">
        <v>6</v>
      </c>
      <c r="G10" s="21">
        <v>1</v>
      </c>
      <c r="H10" s="21">
        <v>0</v>
      </c>
      <c r="I10" s="21">
        <v>6</v>
      </c>
      <c r="J10" s="21">
        <v>1</v>
      </c>
      <c r="K10" s="25" t="s">
        <v>310</v>
      </c>
    </row>
    <row r="11" spans="2:11" ht="36" customHeight="1" x14ac:dyDescent="0.25">
      <c r="B11" s="20">
        <v>44481</v>
      </c>
      <c r="C11" s="21" t="s">
        <v>33</v>
      </c>
      <c r="D11" s="21" t="s">
        <v>35</v>
      </c>
      <c r="E11" s="21">
        <v>5</v>
      </c>
      <c r="F11" s="21">
        <v>5</v>
      </c>
      <c r="G11" s="21">
        <v>0</v>
      </c>
      <c r="H11" s="21">
        <v>0</v>
      </c>
      <c r="I11" s="21">
        <v>5</v>
      </c>
      <c r="J11" s="21">
        <v>0</v>
      </c>
      <c r="K11" s="25"/>
    </row>
    <row r="12" spans="2:11" ht="264" customHeight="1" x14ac:dyDescent="0.25">
      <c r="B12" s="20">
        <v>44482</v>
      </c>
      <c r="C12" s="21" t="s">
        <v>36</v>
      </c>
      <c r="D12" s="21" t="s">
        <v>37</v>
      </c>
      <c r="E12" s="21">
        <v>8</v>
      </c>
      <c r="F12" s="21">
        <v>6</v>
      </c>
      <c r="G12" s="21">
        <v>2</v>
      </c>
      <c r="H12" s="21">
        <v>0</v>
      </c>
      <c r="I12" s="21">
        <v>8</v>
      </c>
      <c r="J12" s="21">
        <v>0</v>
      </c>
      <c r="K12" s="25" t="s">
        <v>312</v>
      </c>
    </row>
    <row r="13" spans="2:11" ht="138.75" customHeight="1" x14ac:dyDescent="0.25">
      <c r="B13" s="20">
        <v>44488</v>
      </c>
      <c r="C13" s="21" t="s">
        <v>38</v>
      </c>
      <c r="D13" s="21" t="s">
        <v>39</v>
      </c>
      <c r="E13" s="21">
        <v>6</v>
      </c>
      <c r="F13" s="21">
        <v>5</v>
      </c>
      <c r="G13" s="21">
        <v>1</v>
      </c>
      <c r="H13" s="21">
        <v>0</v>
      </c>
      <c r="I13" s="21">
        <v>5</v>
      </c>
      <c r="J13" s="21">
        <v>1</v>
      </c>
      <c r="K13" s="25" t="s">
        <v>313</v>
      </c>
    </row>
    <row r="14" spans="2:11" ht="36" customHeight="1" x14ac:dyDescent="0.25">
      <c r="B14" s="20">
        <v>44488</v>
      </c>
      <c r="C14" s="21" t="s">
        <v>40</v>
      </c>
      <c r="D14" s="21" t="s">
        <v>41</v>
      </c>
      <c r="E14" s="21">
        <v>9</v>
      </c>
      <c r="F14" s="21">
        <v>9</v>
      </c>
      <c r="G14" s="21">
        <v>0</v>
      </c>
      <c r="H14" s="21">
        <v>0</v>
      </c>
      <c r="I14" s="21">
        <v>9</v>
      </c>
      <c r="J14" s="21">
        <v>0</v>
      </c>
      <c r="K14" s="25"/>
    </row>
    <row r="15" spans="2:11" ht="36" customHeight="1" x14ac:dyDescent="0.25">
      <c r="B15" s="20">
        <v>44489</v>
      </c>
      <c r="C15" s="21" t="s">
        <v>42</v>
      </c>
      <c r="D15" s="21" t="s">
        <v>43</v>
      </c>
      <c r="E15" s="21">
        <v>14</v>
      </c>
      <c r="F15" s="21">
        <v>8</v>
      </c>
      <c r="G15" s="21">
        <v>6</v>
      </c>
      <c r="H15" s="21">
        <v>0</v>
      </c>
      <c r="I15" s="21">
        <v>14</v>
      </c>
      <c r="J15" s="21">
        <v>0</v>
      </c>
      <c r="K15" s="25"/>
    </row>
    <row r="16" spans="2:11" ht="36" customHeight="1" x14ac:dyDescent="0.25">
      <c r="B16" s="20">
        <v>44490</v>
      </c>
      <c r="C16" s="21" t="s">
        <v>44</v>
      </c>
      <c r="D16" s="21" t="s">
        <v>45</v>
      </c>
      <c r="E16" s="21">
        <v>4</v>
      </c>
      <c r="F16" s="21">
        <v>4</v>
      </c>
      <c r="G16" s="21">
        <v>0</v>
      </c>
      <c r="H16" s="21">
        <v>0</v>
      </c>
      <c r="I16" s="21">
        <v>4</v>
      </c>
      <c r="J16" s="21">
        <v>0</v>
      </c>
      <c r="K16" s="25"/>
    </row>
    <row r="17" spans="2:11" ht="36" customHeight="1" x14ac:dyDescent="0.25">
      <c r="B17" s="20">
        <v>44490</v>
      </c>
      <c r="C17" s="21" t="s">
        <v>46</v>
      </c>
      <c r="D17" s="21" t="s">
        <v>48</v>
      </c>
      <c r="E17" s="21">
        <v>5</v>
      </c>
      <c r="F17" s="21">
        <v>5</v>
      </c>
      <c r="G17" s="21">
        <v>0</v>
      </c>
      <c r="H17" s="21">
        <v>0</v>
      </c>
      <c r="I17" s="21">
        <v>5</v>
      </c>
      <c r="J17" s="21">
        <v>0</v>
      </c>
      <c r="K17" s="25"/>
    </row>
    <row r="18" spans="2:11" ht="36" customHeight="1" x14ac:dyDescent="0.25">
      <c r="B18" s="20">
        <v>44490</v>
      </c>
      <c r="C18" s="21" t="s">
        <v>47</v>
      </c>
      <c r="D18" s="21" t="s">
        <v>49</v>
      </c>
      <c r="E18" s="21">
        <v>7</v>
      </c>
      <c r="F18" s="21">
        <v>7</v>
      </c>
      <c r="G18" s="21">
        <v>0</v>
      </c>
      <c r="H18" s="21">
        <v>0</v>
      </c>
      <c r="I18" s="21">
        <v>7</v>
      </c>
      <c r="J18" s="21">
        <v>0</v>
      </c>
      <c r="K18" s="25"/>
    </row>
    <row r="19" spans="2:11" ht="36" customHeight="1" x14ac:dyDescent="0.25">
      <c r="B19" s="20">
        <v>44490</v>
      </c>
      <c r="C19" s="21" t="s">
        <v>50</v>
      </c>
      <c r="D19" s="21" t="s">
        <v>51</v>
      </c>
      <c r="E19" s="21">
        <v>8</v>
      </c>
      <c r="F19" s="21">
        <v>8</v>
      </c>
      <c r="G19" s="21">
        <v>0</v>
      </c>
      <c r="H19" s="21">
        <v>0</v>
      </c>
      <c r="I19" s="21">
        <v>8</v>
      </c>
      <c r="J19" s="21">
        <v>0</v>
      </c>
      <c r="K19" s="25"/>
    </row>
    <row r="20" spans="2:11" ht="131.25" customHeight="1" x14ac:dyDescent="0.25">
      <c r="B20" s="20">
        <v>44491</v>
      </c>
      <c r="C20" s="21" t="s">
        <v>52</v>
      </c>
      <c r="D20" s="21" t="s">
        <v>53</v>
      </c>
      <c r="E20" s="21">
        <v>5</v>
      </c>
      <c r="F20" s="21">
        <v>3</v>
      </c>
      <c r="G20" s="21">
        <v>2</v>
      </c>
      <c r="H20" s="21">
        <v>0</v>
      </c>
      <c r="I20" s="21">
        <v>3</v>
      </c>
      <c r="J20" s="21">
        <v>2</v>
      </c>
      <c r="K20" s="25" t="s">
        <v>316</v>
      </c>
    </row>
    <row r="21" spans="2:11" ht="36" customHeight="1" x14ac:dyDescent="0.25">
      <c r="B21" s="20">
        <v>44496</v>
      </c>
      <c r="C21" s="21" t="s">
        <v>54</v>
      </c>
      <c r="D21" s="21" t="s">
        <v>55</v>
      </c>
      <c r="E21" s="21">
        <v>6</v>
      </c>
      <c r="F21" s="21">
        <v>6</v>
      </c>
      <c r="G21" s="21">
        <v>0</v>
      </c>
      <c r="H21" s="21">
        <v>0</v>
      </c>
      <c r="I21" s="21">
        <v>6</v>
      </c>
      <c r="J21" s="21">
        <v>0</v>
      </c>
      <c r="K21" s="25"/>
    </row>
    <row r="22" spans="2:11" ht="36" customHeight="1" x14ac:dyDescent="0.25">
      <c r="B22" s="20">
        <v>44497</v>
      </c>
      <c r="C22" s="21" t="s">
        <v>56</v>
      </c>
      <c r="D22" s="21" t="s">
        <v>57</v>
      </c>
      <c r="E22" s="21">
        <v>3</v>
      </c>
      <c r="F22" s="21">
        <v>3</v>
      </c>
      <c r="G22" s="21">
        <v>0</v>
      </c>
      <c r="H22" s="21">
        <v>0</v>
      </c>
      <c r="I22" s="21">
        <v>3</v>
      </c>
      <c r="J22" s="21">
        <v>0</v>
      </c>
      <c r="K22" s="25"/>
    </row>
    <row r="23" spans="2:11" ht="36" customHeight="1" x14ac:dyDescent="0.25">
      <c r="B23" s="20">
        <v>44498</v>
      </c>
      <c r="C23" s="21" t="s">
        <v>58</v>
      </c>
      <c r="D23" s="21" t="s">
        <v>59</v>
      </c>
      <c r="E23" s="21">
        <v>6</v>
      </c>
      <c r="F23" s="21">
        <v>6</v>
      </c>
      <c r="G23" s="21">
        <v>0</v>
      </c>
      <c r="H23" s="21">
        <v>0</v>
      </c>
      <c r="I23" s="21">
        <v>6</v>
      </c>
      <c r="J23" s="21">
        <v>0</v>
      </c>
      <c r="K23" s="25"/>
    </row>
    <row r="24" spans="2:11" ht="36" customHeight="1" x14ac:dyDescent="0.25">
      <c r="B24" s="20">
        <v>44498</v>
      </c>
      <c r="C24" s="21" t="s">
        <v>60</v>
      </c>
      <c r="D24" s="21" t="s">
        <v>61</v>
      </c>
      <c r="E24" s="21">
        <v>5</v>
      </c>
      <c r="F24" s="21">
        <v>5</v>
      </c>
      <c r="G24" s="21">
        <v>0</v>
      </c>
      <c r="H24" s="21">
        <v>0</v>
      </c>
      <c r="I24" s="21">
        <v>5</v>
      </c>
      <c r="J24" s="21">
        <v>0</v>
      </c>
      <c r="K24" s="25"/>
    </row>
    <row r="25" spans="2:11" ht="36" customHeight="1" x14ac:dyDescent="0.25">
      <c r="B25" s="20">
        <v>44498</v>
      </c>
      <c r="C25" s="21" t="s">
        <v>62</v>
      </c>
      <c r="D25" s="21" t="s">
        <v>63</v>
      </c>
      <c r="E25" s="21">
        <v>4</v>
      </c>
      <c r="F25" s="21">
        <v>4</v>
      </c>
      <c r="G25" s="21">
        <v>0</v>
      </c>
      <c r="H25" s="21">
        <v>0</v>
      </c>
      <c r="I25" s="21">
        <v>4</v>
      </c>
      <c r="J25" s="21">
        <v>0</v>
      </c>
      <c r="K25" s="25"/>
    </row>
    <row r="26" spans="2:11" ht="36" customHeight="1" x14ac:dyDescent="0.25">
      <c r="B26" s="20">
        <v>44504</v>
      </c>
      <c r="C26" s="21" t="s">
        <v>64</v>
      </c>
      <c r="D26" s="21" t="s">
        <v>65</v>
      </c>
      <c r="E26" s="21">
        <v>5</v>
      </c>
      <c r="F26" s="21">
        <v>5</v>
      </c>
      <c r="G26" s="21">
        <v>0</v>
      </c>
      <c r="H26" s="21">
        <v>0</v>
      </c>
      <c r="I26" s="21">
        <v>5</v>
      </c>
      <c r="J26" s="21">
        <v>0</v>
      </c>
      <c r="K26" s="25"/>
    </row>
    <row r="27" spans="2:11" ht="36" customHeight="1" x14ac:dyDescent="0.25">
      <c r="B27" s="20">
        <v>44504</v>
      </c>
      <c r="C27" s="21" t="s">
        <v>66</v>
      </c>
      <c r="D27" s="21" t="s">
        <v>67</v>
      </c>
      <c r="E27" s="21">
        <v>5</v>
      </c>
      <c r="F27" s="21">
        <v>4</v>
      </c>
      <c r="G27" s="21">
        <v>1</v>
      </c>
      <c r="H27" s="21">
        <v>0</v>
      </c>
      <c r="I27" s="21">
        <v>5</v>
      </c>
      <c r="J27" s="21">
        <v>0</v>
      </c>
      <c r="K27" s="25" t="s">
        <v>319</v>
      </c>
    </row>
    <row r="28" spans="2:11" ht="409.6" customHeight="1" x14ac:dyDescent="0.25">
      <c r="B28" s="20">
        <v>44509</v>
      </c>
      <c r="C28" s="21" t="s">
        <v>68</v>
      </c>
      <c r="D28" s="21" t="s">
        <v>69</v>
      </c>
      <c r="E28" s="21">
        <v>8</v>
      </c>
      <c r="F28" s="21">
        <v>4</v>
      </c>
      <c r="G28" s="21">
        <v>4</v>
      </c>
      <c r="H28" s="21">
        <v>0</v>
      </c>
      <c r="I28" s="21">
        <v>6</v>
      </c>
      <c r="J28" s="21">
        <v>2</v>
      </c>
      <c r="K28" s="25" t="s">
        <v>320</v>
      </c>
    </row>
    <row r="29" spans="2:11" ht="84.75" customHeight="1" x14ac:dyDescent="0.25">
      <c r="B29" s="20">
        <v>44510</v>
      </c>
      <c r="C29" s="21" t="s">
        <v>70</v>
      </c>
      <c r="D29" s="21" t="s">
        <v>71</v>
      </c>
      <c r="E29" s="21">
        <v>13</v>
      </c>
      <c r="F29" s="21">
        <v>10</v>
      </c>
      <c r="G29" s="21">
        <v>3</v>
      </c>
      <c r="H29" s="21">
        <v>0</v>
      </c>
      <c r="I29" s="21">
        <v>10</v>
      </c>
      <c r="J29" s="21">
        <v>3</v>
      </c>
      <c r="K29" s="25" t="s">
        <v>325</v>
      </c>
    </row>
    <row r="30" spans="2:11" ht="36" customHeight="1" x14ac:dyDescent="0.25">
      <c r="B30" s="20">
        <v>44510</v>
      </c>
      <c r="C30" s="21" t="s">
        <v>72</v>
      </c>
      <c r="D30" s="21" t="s">
        <v>73</v>
      </c>
      <c r="E30" s="21">
        <v>3</v>
      </c>
      <c r="F30" s="21">
        <v>3</v>
      </c>
      <c r="G30" s="21">
        <v>0</v>
      </c>
      <c r="H30" s="21">
        <v>0</v>
      </c>
      <c r="I30" s="21">
        <v>3</v>
      </c>
      <c r="J30" s="21">
        <v>0</v>
      </c>
      <c r="K30" s="25"/>
    </row>
    <row r="31" spans="2:11" ht="36" customHeight="1" x14ac:dyDescent="0.25">
      <c r="B31" s="20">
        <v>44510</v>
      </c>
      <c r="C31" s="21" t="s">
        <v>74</v>
      </c>
      <c r="D31" s="21" t="s">
        <v>75</v>
      </c>
      <c r="E31" s="21">
        <v>6</v>
      </c>
      <c r="F31" s="21">
        <v>6</v>
      </c>
      <c r="G31" s="21">
        <v>0</v>
      </c>
      <c r="H31" s="21">
        <v>0</v>
      </c>
      <c r="I31" s="21">
        <v>6</v>
      </c>
      <c r="J31" s="21">
        <v>0</v>
      </c>
      <c r="K31" s="25"/>
    </row>
    <row r="32" spans="2:11" ht="36" customHeight="1" x14ac:dyDescent="0.25">
      <c r="B32" s="20">
        <v>44511</v>
      </c>
      <c r="C32" s="21" t="s">
        <v>79</v>
      </c>
      <c r="D32" s="21" t="s">
        <v>80</v>
      </c>
      <c r="E32" s="21">
        <v>6</v>
      </c>
      <c r="F32" s="21">
        <v>6</v>
      </c>
      <c r="G32" s="21">
        <v>0</v>
      </c>
      <c r="H32" s="21">
        <v>0</v>
      </c>
      <c r="I32" s="21">
        <v>6</v>
      </c>
      <c r="J32" s="21">
        <v>0</v>
      </c>
      <c r="K32" s="25"/>
    </row>
    <row r="33" spans="2:11" ht="275.25" customHeight="1" x14ac:dyDescent="0.25">
      <c r="B33" s="20">
        <v>44511</v>
      </c>
      <c r="C33" s="21" t="s">
        <v>77</v>
      </c>
      <c r="D33" s="21" t="s">
        <v>81</v>
      </c>
      <c r="E33" s="21">
        <v>23</v>
      </c>
      <c r="F33" s="21">
        <v>21</v>
      </c>
      <c r="G33" s="21">
        <v>0</v>
      </c>
      <c r="H33" s="21">
        <v>0</v>
      </c>
      <c r="I33" s="21">
        <v>23</v>
      </c>
      <c r="J33" s="21">
        <v>0</v>
      </c>
      <c r="K33" s="47" t="s">
        <v>338</v>
      </c>
    </row>
    <row r="34" spans="2:11" ht="36" customHeight="1" x14ac:dyDescent="0.25">
      <c r="B34" s="20">
        <v>44511</v>
      </c>
      <c r="C34" s="21" t="s">
        <v>78</v>
      </c>
      <c r="D34" s="21" t="s">
        <v>82</v>
      </c>
      <c r="E34" s="21">
        <v>5</v>
      </c>
      <c r="F34" s="21">
        <v>5</v>
      </c>
      <c r="G34" s="21">
        <v>0</v>
      </c>
      <c r="H34" s="21">
        <v>0</v>
      </c>
      <c r="I34" s="21">
        <v>5</v>
      </c>
      <c r="J34" s="21">
        <v>0</v>
      </c>
      <c r="K34" s="25"/>
    </row>
    <row r="35" spans="2:11" ht="36" customHeight="1" x14ac:dyDescent="0.25">
      <c r="B35" s="20">
        <v>44512</v>
      </c>
      <c r="C35" s="21" t="s">
        <v>76</v>
      </c>
      <c r="D35" s="21" t="s">
        <v>83</v>
      </c>
      <c r="E35" s="21">
        <v>6</v>
      </c>
      <c r="F35" s="21">
        <v>5</v>
      </c>
      <c r="G35" s="21">
        <v>1</v>
      </c>
      <c r="H35" s="21">
        <v>0</v>
      </c>
      <c r="I35" s="21">
        <v>6</v>
      </c>
      <c r="J35" s="21">
        <v>0</v>
      </c>
      <c r="K35" s="25" t="s">
        <v>328</v>
      </c>
    </row>
    <row r="36" spans="2:11" ht="36" customHeight="1" x14ac:dyDescent="0.25">
      <c r="B36" s="20">
        <v>44524</v>
      </c>
      <c r="C36" s="21" t="s">
        <v>84</v>
      </c>
      <c r="D36" s="21" t="s">
        <v>90</v>
      </c>
      <c r="E36" s="21">
        <v>4</v>
      </c>
      <c r="F36" s="21">
        <v>4</v>
      </c>
      <c r="G36" s="21">
        <v>0</v>
      </c>
      <c r="H36" s="21">
        <v>0</v>
      </c>
      <c r="I36" s="21">
        <v>4</v>
      </c>
      <c r="J36" s="21">
        <v>0</v>
      </c>
      <c r="K36" s="25"/>
    </row>
    <row r="37" spans="2:11" ht="36" customHeight="1" x14ac:dyDescent="0.25">
      <c r="B37" s="20">
        <v>44525</v>
      </c>
      <c r="C37" s="21" t="s">
        <v>85</v>
      </c>
      <c r="D37" s="21" t="s">
        <v>91</v>
      </c>
      <c r="E37" s="21">
        <v>6</v>
      </c>
      <c r="F37" s="21">
        <v>6</v>
      </c>
      <c r="G37" s="21">
        <v>0</v>
      </c>
      <c r="H37" s="21">
        <v>0</v>
      </c>
      <c r="I37" s="21">
        <v>6</v>
      </c>
      <c r="J37" s="21">
        <v>0</v>
      </c>
      <c r="K37" s="25"/>
    </row>
    <row r="38" spans="2:11" ht="36" customHeight="1" x14ac:dyDescent="0.25">
      <c r="B38" s="20">
        <v>44537</v>
      </c>
      <c r="C38" s="21" t="s">
        <v>86</v>
      </c>
      <c r="D38" s="21" t="s">
        <v>92</v>
      </c>
      <c r="E38" s="21">
        <v>1</v>
      </c>
      <c r="F38" s="21">
        <v>1</v>
      </c>
      <c r="G38" s="21">
        <v>0</v>
      </c>
      <c r="H38" s="21">
        <v>0</v>
      </c>
      <c r="I38" s="21">
        <v>1</v>
      </c>
      <c r="J38" s="21">
        <v>0</v>
      </c>
      <c r="K38" s="25"/>
    </row>
    <row r="39" spans="2:11" ht="259.5" customHeight="1" x14ac:dyDescent="0.25">
      <c r="B39" s="20">
        <v>44545</v>
      </c>
      <c r="C39" s="21" t="s">
        <v>87</v>
      </c>
      <c r="D39" s="21" t="s">
        <v>93</v>
      </c>
      <c r="E39" s="21">
        <v>9</v>
      </c>
      <c r="F39" s="21">
        <v>7</v>
      </c>
      <c r="G39" s="21">
        <v>2</v>
      </c>
      <c r="H39" s="21">
        <v>0</v>
      </c>
      <c r="I39" s="21">
        <v>9</v>
      </c>
      <c r="J39" s="21">
        <v>0</v>
      </c>
      <c r="K39" s="25" t="s">
        <v>329</v>
      </c>
    </row>
    <row r="40" spans="2:11" ht="251.25" customHeight="1" x14ac:dyDescent="0.25">
      <c r="B40" s="20">
        <v>44546</v>
      </c>
      <c r="C40" s="21" t="s">
        <v>88</v>
      </c>
      <c r="D40" s="21" t="s">
        <v>94</v>
      </c>
      <c r="E40" s="21">
        <v>6</v>
      </c>
      <c r="F40" s="21">
        <v>4</v>
      </c>
      <c r="G40" s="21">
        <v>2</v>
      </c>
      <c r="H40" s="21">
        <v>0</v>
      </c>
      <c r="I40" s="21">
        <v>4</v>
      </c>
      <c r="J40" s="21">
        <v>2</v>
      </c>
      <c r="K40" s="25" t="s">
        <v>333</v>
      </c>
    </row>
    <row r="41" spans="2:11" ht="163.5" customHeight="1" x14ac:dyDescent="0.25">
      <c r="B41" s="20">
        <v>44547</v>
      </c>
      <c r="C41" s="21" t="s">
        <v>89</v>
      </c>
      <c r="D41" s="21" t="s">
        <v>95</v>
      </c>
      <c r="E41" s="21">
        <v>6</v>
      </c>
      <c r="F41" s="21">
        <v>4</v>
      </c>
      <c r="G41" s="21">
        <v>2</v>
      </c>
      <c r="H41" s="21">
        <v>0</v>
      </c>
      <c r="I41" s="21">
        <v>6</v>
      </c>
      <c r="J41" s="21">
        <v>0</v>
      </c>
      <c r="K41" s="25" t="s">
        <v>336</v>
      </c>
    </row>
    <row r="42" spans="2:11" ht="36" customHeight="1" x14ac:dyDescent="0.25">
      <c r="B42" s="52" t="s">
        <v>23</v>
      </c>
      <c r="C42" s="53"/>
      <c r="D42" s="54"/>
      <c r="E42" s="21">
        <f t="shared" ref="E42:J42" si="0">SUM(E8:E41)</f>
        <v>222</v>
      </c>
      <c r="F42" s="21">
        <f t="shared" si="0"/>
        <v>193</v>
      </c>
      <c r="G42" s="21">
        <f t="shared" si="0"/>
        <v>27</v>
      </c>
      <c r="H42" s="21">
        <f t="shared" si="0"/>
        <v>0</v>
      </c>
      <c r="I42" s="21">
        <f t="shared" si="0"/>
        <v>211</v>
      </c>
      <c r="J42" s="21">
        <f t="shared" si="0"/>
        <v>11</v>
      </c>
    </row>
    <row r="43" spans="2:11" ht="19.5" customHeight="1" x14ac:dyDescent="0.25"/>
    <row r="44" spans="2:11" ht="27.75" customHeight="1" x14ac:dyDescent="0.25">
      <c r="B44" s="23" t="s">
        <v>9</v>
      </c>
      <c r="C44" s="24">
        <f>E42</f>
        <v>222</v>
      </c>
    </row>
    <row r="45" spans="2:11" ht="27.75" customHeight="1" x14ac:dyDescent="0.25">
      <c r="B45" s="23" t="s">
        <v>10</v>
      </c>
      <c r="C45" s="24">
        <f>SUM(F42/E42*100)</f>
        <v>86.936936936936931</v>
      </c>
    </row>
    <row r="46" spans="2:11" ht="27.75" customHeight="1" x14ac:dyDescent="0.25">
      <c r="B46" s="23" t="s">
        <v>11</v>
      </c>
      <c r="C46" s="24">
        <f>SUM(G42/E42*100)</f>
        <v>12.162162162162163</v>
      </c>
    </row>
    <row r="47" spans="2:11" ht="27.75" customHeight="1" x14ac:dyDescent="0.25">
      <c r="B47" s="23" t="s">
        <v>12</v>
      </c>
      <c r="C47" s="24">
        <f>SUM(I42/E42*100)</f>
        <v>95.045045045045043</v>
      </c>
    </row>
    <row r="48" spans="2:11" ht="27.75" customHeight="1" x14ac:dyDescent="0.25">
      <c r="B48" s="23" t="s">
        <v>13</v>
      </c>
      <c r="C48" s="24">
        <f>SUM(J42/E42*100)</f>
        <v>4.954954954954955</v>
      </c>
    </row>
  </sheetData>
  <mergeCells count="4">
    <mergeCell ref="B3:D3"/>
    <mergeCell ref="B4:D4"/>
    <mergeCell ref="B5:D5"/>
    <mergeCell ref="B42:D4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15C59-3B02-4D78-89E2-834388A19CCC}">
  <sheetPr codeName="Sheet11"/>
  <dimension ref="B2:I14"/>
  <sheetViews>
    <sheetView showGridLines="0" zoomScale="70" zoomScaleNormal="70" workbookViewId="0">
      <selection activeCell="C11" sqref="C11"/>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45</v>
      </c>
    </row>
    <row r="8" spans="2:9" ht="30.75" customHeight="1" x14ac:dyDescent="0.25">
      <c r="B8" s="30" t="s">
        <v>15</v>
      </c>
      <c r="C8" s="43" t="s">
        <v>44</v>
      </c>
    </row>
    <row r="9" spans="2:9" ht="30.75" customHeight="1" x14ac:dyDescent="0.25">
      <c r="B9" s="30" t="s">
        <v>16</v>
      </c>
      <c r="C9" s="44">
        <v>44490</v>
      </c>
    </row>
    <row r="10" spans="2:9" s="34" customFormat="1" ht="62.25" customHeight="1" x14ac:dyDescent="0.25">
      <c r="B10" s="31" t="s">
        <v>314</v>
      </c>
      <c r="C10" s="31" t="s">
        <v>17</v>
      </c>
      <c r="D10" s="31" t="s">
        <v>315</v>
      </c>
      <c r="E10" s="32" t="s">
        <v>18</v>
      </c>
      <c r="F10" s="32" t="s">
        <v>24</v>
      </c>
      <c r="G10" s="33"/>
      <c r="H10" s="33"/>
      <c r="I10" s="33"/>
    </row>
    <row r="11" spans="2:9" ht="36.75" customHeight="1" x14ac:dyDescent="0.25">
      <c r="B11" s="35" t="s">
        <v>19</v>
      </c>
      <c r="C11" s="36" t="s">
        <v>106</v>
      </c>
      <c r="D11" s="37" t="s">
        <v>20</v>
      </c>
      <c r="E11" s="38" t="s">
        <v>99</v>
      </c>
      <c r="F11" s="38" t="s">
        <v>99</v>
      </c>
      <c r="G11" s="39"/>
      <c r="H11" s="39"/>
      <c r="I11" s="40"/>
    </row>
    <row r="12" spans="2:9" ht="36.75" customHeight="1" x14ac:dyDescent="0.25">
      <c r="B12" s="35" t="s">
        <v>19</v>
      </c>
      <c r="C12" s="36" t="s">
        <v>160</v>
      </c>
      <c r="D12" s="37" t="s">
        <v>20</v>
      </c>
      <c r="E12" s="38" t="s">
        <v>99</v>
      </c>
      <c r="F12" s="38" t="s">
        <v>99</v>
      </c>
      <c r="G12" s="39"/>
      <c r="H12" s="39"/>
      <c r="I12" s="40"/>
    </row>
    <row r="13" spans="2:9" ht="36.75" customHeight="1" x14ac:dyDescent="0.25">
      <c r="B13" s="35" t="s">
        <v>19</v>
      </c>
      <c r="C13" s="36" t="s">
        <v>161</v>
      </c>
      <c r="D13" s="37" t="s">
        <v>20</v>
      </c>
      <c r="E13" s="38" t="s">
        <v>99</v>
      </c>
      <c r="F13" s="38" t="s">
        <v>99</v>
      </c>
      <c r="G13" s="39"/>
      <c r="H13" s="39"/>
      <c r="I13" s="40"/>
    </row>
    <row r="14" spans="2:9" ht="36.75" customHeight="1" x14ac:dyDescent="0.25">
      <c r="B14" s="35" t="s">
        <v>19</v>
      </c>
      <c r="C14" s="36" t="s">
        <v>162</v>
      </c>
      <c r="D14" s="37" t="s">
        <v>20</v>
      </c>
      <c r="E14" s="38" t="s">
        <v>99</v>
      </c>
      <c r="F14" s="38" t="s">
        <v>99</v>
      </c>
      <c r="G14" s="39"/>
      <c r="H14" s="39"/>
      <c r="I14" s="40"/>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0C4A2-F4EA-4048-9B06-6648DD94C1DD}">
  <sheetPr codeName="Sheet13"/>
  <dimension ref="B2:I15"/>
  <sheetViews>
    <sheetView showGridLines="0" zoomScale="70" zoomScaleNormal="70" workbookViewId="0">
      <selection activeCell="C10" sqref="C10"/>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164</v>
      </c>
    </row>
    <row r="8" spans="2:9" ht="30.75" customHeight="1" x14ac:dyDescent="0.25">
      <c r="B8" s="30" t="s">
        <v>15</v>
      </c>
      <c r="C8" s="43" t="s">
        <v>46</v>
      </c>
    </row>
    <row r="9" spans="2:9" ht="30.75" customHeight="1" x14ac:dyDescent="0.25">
      <c r="B9" s="30" t="s">
        <v>16</v>
      </c>
      <c r="C9" s="44">
        <v>44490</v>
      </c>
    </row>
    <row r="10" spans="2:9" s="34" customFormat="1" ht="62.25" customHeight="1" x14ac:dyDescent="0.25">
      <c r="B10" s="31" t="s">
        <v>314</v>
      </c>
      <c r="C10" s="31" t="s">
        <v>17</v>
      </c>
      <c r="D10" s="31" t="s">
        <v>315</v>
      </c>
      <c r="E10" s="32" t="s">
        <v>18</v>
      </c>
      <c r="F10" s="32" t="s">
        <v>24</v>
      </c>
      <c r="G10" s="33"/>
      <c r="H10" s="33"/>
      <c r="I10" s="33"/>
    </row>
    <row r="11" spans="2:9" ht="36.75" customHeight="1" x14ac:dyDescent="0.25">
      <c r="B11" s="35" t="s">
        <v>19</v>
      </c>
      <c r="C11" s="36" t="s">
        <v>165</v>
      </c>
      <c r="D11" s="37" t="s">
        <v>20</v>
      </c>
      <c r="E11" s="38" t="s">
        <v>99</v>
      </c>
      <c r="F11" s="38" t="s">
        <v>99</v>
      </c>
      <c r="G11" s="39"/>
      <c r="H11" s="39"/>
      <c r="I11" s="40"/>
    </row>
    <row r="12" spans="2:9" ht="36.75" customHeight="1" x14ac:dyDescent="0.25">
      <c r="B12" s="35" t="s">
        <v>19</v>
      </c>
      <c r="C12" s="36" t="s">
        <v>101</v>
      </c>
      <c r="D12" s="37" t="s">
        <v>20</v>
      </c>
      <c r="E12" s="38" t="s">
        <v>99</v>
      </c>
      <c r="F12" s="38" t="s">
        <v>99</v>
      </c>
      <c r="G12" s="39"/>
      <c r="H12" s="39"/>
      <c r="I12" s="40"/>
    </row>
    <row r="13" spans="2:9" ht="36.75" customHeight="1" x14ac:dyDescent="0.25">
      <c r="B13" s="35" t="s">
        <v>19</v>
      </c>
      <c r="C13" s="36" t="s">
        <v>166</v>
      </c>
      <c r="D13" s="37" t="s">
        <v>20</v>
      </c>
      <c r="E13" s="38" t="s">
        <v>99</v>
      </c>
      <c r="F13" s="38" t="s">
        <v>99</v>
      </c>
      <c r="G13" s="39"/>
      <c r="H13" s="39"/>
      <c r="I13" s="40"/>
    </row>
    <row r="14" spans="2:9" ht="36.75" customHeight="1" x14ac:dyDescent="0.25">
      <c r="B14" s="35" t="s">
        <v>19</v>
      </c>
      <c r="C14" s="36" t="s">
        <v>167</v>
      </c>
      <c r="D14" s="37" t="s">
        <v>20</v>
      </c>
      <c r="E14" s="38" t="s">
        <v>99</v>
      </c>
      <c r="F14" s="38" t="s">
        <v>99</v>
      </c>
      <c r="G14" s="39"/>
      <c r="H14" s="39"/>
      <c r="I14" s="40"/>
    </row>
    <row r="15" spans="2:9" ht="36.75" customHeight="1" x14ac:dyDescent="0.25">
      <c r="B15" s="35" t="s">
        <v>19</v>
      </c>
      <c r="C15" s="36" t="s">
        <v>106</v>
      </c>
      <c r="D15" s="37" t="s">
        <v>20</v>
      </c>
      <c r="E15" s="38" t="s">
        <v>99</v>
      </c>
      <c r="F15" s="38" t="s">
        <v>99</v>
      </c>
      <c r="G15" s="39"/>
      <c r="H15" s="39"/>
      <c r="I15" s="40"/>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25D53-04C4-44A0-963A-E0E1E4E1EC28}">
  <sheetPr codeName="Sheet14"/>
  <dimension ref="B2:I17"/>
  <sheetViews>
    <sheetView showGridLines="0" zoomScale="70" zoomScaleNormal="70" workbookViewId="0">
      <selection activeCell="C13" sqref="C13"/>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49</v>
      </c>
    </row>
    <row r="8" spans="2:9" ht="30.75" customHeight="1" x14ac:dyDescent="0.25">
      <c r="B8" s="30" t="s">
        <v>15</v>
      </c>
      <c r="C8" s="43" t="s">
        <v>47</v>
      </c>
    </row>
    <row r="9" spans="2:9" ht="30.75" customHeight="1" x14ac:dyDescent="0.25">
      <c r="B9" s="30" t="s">
        <v>16</v>
      </c>
      <c r="C9" s="44">
        <v>44490</v>
      </c>
    </row>
    <row r="10" spans="2:9" s="34" customFormat="1" ht="62.25" customHeight="1" x14ac:dyDescent="0.25">
      <c r="B10" s="31" t="s">
        <v>314</v>
      </c>
      <c r="C10" s="31" t="s">
        <v>17</v>
      </c>
      <c r="D10" s="31" t="s">
        <v>315</v>
      </c>
      <c r="E10" s="32" t="s">
        <v>18</v>
      </c>
      <c r="F10" s="32" t="s">
        <v>24</v>
      </c>
      <c r="G10" s="33"/>
      <c r="H10" s="33"/>
      <c r="I10" s="33"/>
    </row>
    <row r="11" spans="2:9" ht="36.75" customHeight="1" x14ac:dyDescent="0.25">
      <c r="B11" s="35" t="s">
        <v>19</v>
      </c>
      <c r="C11" s="36" t="s">
        <v>168</v>
      </c>
      <c r="D11" s="37" t="s">
        <v>20</v>
      </c>
      <c r="E11" s="38" t="s">
        <v>99</v>
      </c>
      <c r="F11" s="38" t="s">
        <v>99</v>
      </c>
      <c r="G11" s="39"/>
      <c r="H11" s="39"/>
      <c r="I11" s="40"/>
    </row>
    <row r="12" spans="2:9" ht="36.75" customHeight="1" x14ac:dyDescent="0.25">
      <c r="B12" s="35" t="s">
        <v>19</v>
      </c>
      <c r="C12" s="36" t="s">
        <v>169</v>
      </c>
      <c r="D12" s="37" t="s">
        <v>20</v>
      </c>
      <c r="E12" s="38" t="s">
        <v>99</v>
      </c>
      <c r="F12" s="38" t="s">
        <v>99</v>
      </c>
      <c r="G12" s="39"/>
      <c r="H12" s="39"/>
      <c r="I12" s="40"/>
    </row>
    <row r="13" spans="2:9" ht="36.75" customHeight="1" x14ac:dyDescent="0.25">
      <c r="B13" s="35" t="s">
        <v>19</v>
      </c>
      <c r="C13" s="36" t="s">
        <v>170</v>
      </c>
      <c r="D13" s="37" t="s">
        <v>20</v>
      </c>
      <c r="E13" s="38" t="s">
        <v>99</v>
      </c>
      <c r="F13" s="38" t="s">
        <v>99</v>
      </c>
      <c r="G13" s="39"/>
      <c r="H13" s="39"/>
      <c r="I13" s="40"/>
    </row>
    <row r="14" spans="2:9" ht="36.75" customHeight="1" x14ac:dyDescent="0.25">
      <c r="B14" s="35" t="s">
        <v>19</v>
      </c>
      <c r="C14" s="36" t="s">
        <v>171</v>
      </c>
      <c r="D14" s="37" t="s">
        <v>20</v>
      </c>
      <c r="E14" s="38" t="s">
        <v>99</v>
      </c>
      <c r="F14" s="38" t="s">
        <v>99</v>
      </c>
      <c r="G14" s="39"/>
      <c r="H14" s="39"/>
      <c r="I14" s="40"/>
    </row>
    <row r="15" spans="2:9" ht="36.75" customHeight="1" x14ac:dyDescent="0.25">
      <c r="B15" s="35" t="s">
        <v>19</v>
      </c>
      <c r="C15" s="36" t="s">
        <v>172</v>
      </c>
      <c r="D15" s="37" t="s">
        <v>20</v>
      </c>
      <c r="E15" s="38" t="s">
        <v>99</v>
      </c>
      <c r="F15" s="38" t="s">
        <v>99</v>
      </c>
      <c r="G15" s="39"/>
      <c r="H15" s="39"/>
      <c r="I15" s="40"/>
    </row>
    <row r="16" spans="2:9" ht="36.75" customHeight="1" x14ac:dyDescent="0.25">
      <c r="B16" s="35" t="s">
        <v>19</v>
      </c>
      <c r="C16" s="36" t="s">
        <v>106</v>
      </c>
      <c r="D16" s="37" t="s">
        <v>20</v>
      </c>
      <c r="E16" s="38" t="s">
        <v>99</v>
      </c>
      <c r="F16" s="38" t="s">
        <v>99</v>
      </c>
      <c r="G16" s="39"/>
      <c r="H16" s="39"/>
      <c r="I16" s="40"/>
    </row>
    <row r="17" spans="2:9" ht="36.75" customHeight="1" x14ac:dyDescent="0.25">
      <c r="B17" s="35" t="s">
        <v>19</v>
      </c>
      <c r="C17" s="36" t="s">
        <v>173</v>
      </c>
      <c r="D17" s="37" t="s">
        <v>20</v>
      </c>
      <c r="E17" s="38" t="s">
        <v>99</v>
      </c>
      <c r="F17" s="38" t="s">
        <v>99</v>
      </c>
      <c r="G17" s="39"/>
      <c r="H17" s="39"/>
      <c r="I17" s="40"/>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7185E-A7CF-43BF-9F25-54CB8B9998B7}">
  <sheetPr codeName="Sheet15"/>
  <dimension ref="B2:I18"/>
  <sheetViews>
    <sheetView showGridLines="0" zoomScale="70" zoomScaleNormal="70" workbookViewId="0">
      <selection activeCell="C10" sqref="C10"/>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174</v>
      </c>
    </row>
    <row r="8" spans="2:9" ht="30.75" customHeight="1" x14ac:dyDescent="0.25">
      <c r="B8" s="30" t="s">
        <v>15</v>
      </c>
      <c r="C8" s="43" t="s">
        <v>50</v>
      </c>
    </row>
    <row r="9" spans="2:9" ht="30.75" customHeight="1" x14ac:dyDescent="0.25">
      <c r="B9" s="30" t="s">
        <v>16</v>
      </c>
      <c r="C9" s="44">
        <v>44490</v>
      </c>
    </row>
    <row r="10" spans="2:9" s="34" customFormat="1" ht="62.25" customHeight="1" x14ac:dyDescent="0.25">
      <c r="B10" s="31" t="s">
        <v>314</v>
      </c>
      <c r="C10" s="31" t="s">
        <v>17</v>
      </c>
      <c r="D10" s="31" t="s">
        <v>315</v>
      </c>
      <c r="E10" s="32" t="s">
        <v>18</v>
      </c>
      <c r="F10" s="32" t="s">
        <v>24</v>
      </c>
      <c r="G10" s="33"/>
      <c r="H10" s="33"/>
      <c r="I10" s="33"/>
    </row>
    <row r="11" spans="2:9" ht="36.75" customHeight="1" x14ac:dyDescent="0.25">
      <c r="B11" s="35" t="s">
        <v>19</v>
      </c>
      <c r="C11" s="36" t="s">
        <v>176</v>
      </c>
      <c r="D11" s="37" t="s">
        <v>20</v>
      </c>
      <c r="E11" s="38" t="s">
        <v>99</v>
      </c>
      <c r="F11" s="38" t="s">
        <v>99</v>
      </c>
      <c r="G11" s="39"/>
      <c r="H11" s="39"/>
      <c r="I11" s="40"/>
    </row>
    <row r="12" spans="2:9" ht="36.75" customHeight="1" x14ac:dyDescent="0.25">
      <c r="B12" s="35" t="s">
        <v>19</v>
      </c>
      <c r="C12" s="36" t="s">
        <v>175</v>
      </c>
      <c r="D12" s="37" t="s">
        <v>20</v>
      </c>
      <c r="E12" s="38" t="s">
        <v>99</v>
      </c>
      <c r="F12" s="38" t="s">
        <v>99</v>
      </c>
      <c r="G12" s="39"/>
      <c r="H12" s="39"/>
      <c r="I12" s="40"/>
    </row>
    <row r="13" spans="2:9" ht="36.75" customHeight="1" x14ac:dyDescent="0.25">
      <c r="B13" s="35" t="s">
        <v>19</v>
      </c>
      <c r="C13" s="36" t="s">
        <v>177</v>
      </c>
      <c r="D13" s="37" t="s">
        <v>20</v>
      </c>
      <c r="E13" s="38" t="s">
        <v>99</v>
      </c>
      <c r="F13" s="38" t="s">
        <v>99</v>
      </c>
      <c r="G13" s="39"/>
      <c r="H13" s="39"/>
      <c r="I13" s="40"/>
    </row>
    <row r="14" spans="2:9" ht="36.75" customHeight="1" x14ac:dyDescent="0.25">
      <c r="B14" s="35" t="s">
        <v>19</v>
      </c>
      <c r="C14" s="36" t="s">
        <v>178</v>
      </c>
      <c r="D14" s="37" t="s">
        <v>20</v>
      </c>
      <c r="E14" s="38" t="s">
        <v>99</v>
      </c>
      <c r="F14" s="38" t="s">
        <v>99</v>
      </c>
      <c r="G14" s="39"/>
      <c r="H14" s="39"/>
      <c r="I14" s="40"/>
    </row>
    <row r="15" spans="2:9" ht="36.75" customHeight="1" x14ac:dyDescent="0.25">
      <c r="B15" s="35" t="s">
        <v>19</v>
      </c>
      <c r="C15" s="36" t="s">
        <v>179</v>
      </c>
      <c r="D15" s="37" t="s">
        <v>20</v>
      </c>
      <c r="E15" s="38" t="s">
        <v>99</v>
      </c>
      <c r="F15" s="38" t="s">
        <v>99</v>
      </c>
      <c r="G15" s="39"/>
      <c r="H15" s="39"/>
      <c r="I15" s="40"/>
    </row>
    <row r="16" spans="2:9" ht="36.75" customHeight="1" x14ac:dyDescent="0.25">
      <c r="B16" s="35" t="s">
        <v>19</v>
      </c>
      <c r="C16" s="36" t="s">
        <v>106</v>
      </c>
      <c r="D16" s="37" t="s">
        <v>20</v>
      </c>
      <c r="E16" s="38" t="s">
        <v>99</v>
      </c>
      <c r="F16" s="38" t="s">
        <v>99</v>
      </c>
      <c r="G16" s="39"/>
      <c r="H16" s="39"/>
      <c r="I16" s="40"/>
    </row>
    <row r="17" spans="2:9" ht="45" customHeight="1" x14ac:dyDescent="0.25">
      <c r="B17" s="35" t="s">
        <v>19</v>
      </c>
      <c r="C17" s="36" t="s">
        <v>180</v>
      </c>
      <c r="D17" s="37" t="s">
        <v>20</v>
      </c>
      <c r="E17" s="38" t="s">
        <v>99</v>
      </c>
      <c r="F17" s="38" t="s">
        <v>99</v>
      </c>
      <c r="G17" s="39"/>
      <c r="H17" s="39"/>
      <c r="I17" s="40"/>
    </row>
    <row r="18" spans="2:9" ht="36.75" customHeight="1" x14ac:dyDescent="0.25">
      <c r="B18" s="35" t="s">
        <v>19</v>
      </c>
      <c r="C18" s="36" t="s">
        <v>97</v>
      </c>
      <c r="D18" s="37" t="s">
        <v>20</v>
      </c>
      <c r="E18" s="38" t="s">
        <v>99</v>
      </c>
      <c r="F18" s="38" t="s">
        <v>99</v>
      </c>
      <c r="G18" s="39"/>
      <c r="H18" s="39"/>
      <c r="I18" s="40"/>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4EE67-6AE9-4B9E-B985-86B4682212AA}">
  <sheetPr codeName="Sheet16"/>
  <dimension ref="B2:I15"/>
  <sheetViews>
    <sheetView showGridLines="0" zoomScale="70" zoomScaleNormal="70" workbookViewId="0">
      <selection activeCell="C15" sqref="C15"/>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76"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181</v>
      </c>
    </row>
    <row r="8" spans="2:9" ht="30.75" customHeight="1" x14ac:dyDescent="0.25">
      <c r="B8" s="30" t="s">
        <v>15</v>
      </c>
      <c r="C8" s="43" t="s">
        <v>52</v>
      </c>
    </row>
    <row r="9" spans="2:9" ht="30.75" customHeight="1" x14ac:dyDescent="0.25">
      <c r="B9" s="30" t="s">
        <v>16</v>
      </c>
      <c r="C9" s="44">
        <v>44491</v>
      </c>
    </row>
    <row r="10" spans="2:9" s="34" customFormat="1" ht="62.25" customHeight="1" x14ac:dyDescent="0.25">
      <c r="B10" s="31" t="s">
        <v>314</v>
      </c>
      <c r="C10" s="31" t="s">
        <v>17</v>
      </c>
      <c r="D10" s="31" t="s">
        <v>315</v>
      </c>
      <c r="E10" s="32" t="s">
        <v>18</v>
      </c>
      <c r="F10" s="32" t="s">
        <v>24</v>
      </c>
      <c r="G10" s="32" t="s">
        <v>311</v>
      </c>
      <c r="H10" s="33"/>
      <c r="I10" s="33"/>
    </row>
    <row r="11" spans="2:9" ht="98.25" customHeight="1" x14ac:dyDescent="0.25">
      <c r="B11" s="35" t="s">
        <v>19</v>
      </c>
      <c r="C11" s="36" t="s">
        <v>106</v>
      </c>
      <c r="D11" s="37" t="s">
        <v>20</v>
      </c>
      <c r="E11" s="38" t="s">
        <v>99</v>
      </c>
      <c r="F11" s="38" t="s">
        <v>109</v>
      </c>
      <c r="G11" s="41" t="s">
        <v>318</v>
      </c>
      <c r="H11" s="39"/>
      <c r="I11" s="40"/>
    </row>
    <row r="12" spans="2:9" ht="36.75" customHeight="1" x14ac:dyDescent="0.25">
      <c r="B12" s="35" t="s">
        <v>19</v>
      </c>
      <c r="C12" s="36" t="s">
        <v>182</v>
      </c>
      <c r="D12" s="37" t="s">
        <v>20</v>
      </c>
      <c r="E12" s="38" t="s">
        <v>99</v>
      </c>
      <c r="F12" s="38" t="s">
        <v>99</v>
      </c>
      <c r="G12" s="41"/>
      <c r="H12" s="39"/>
      <c r="I12" s="40"/>
    </row>
    <row r="13" spans="2:9" ht="36.75" customHeight="1" x14ac:dyDescent="0.25">
      <c r="B13" s="35" t="s">
        <v>19</v>
      </c>
      <c r="C13" s="36" t="s">
        <v>183</v>
      </c>
      <c r="D13" s="37" t="s">
        <v>20</v>
      </c>
      <c r="E13" s="38" t="s">
        <v>99</v>
      </c>
      <c r="F13" s="38" t="s">
        <v>99</v>
      </c>
      <c r="G13" s="41"/>
      <c r="H13" s="39"/>
      <c r="I13" s="40"/>
    </row>
    <row r="14" spans="2:9" ht="36.75" customHeight="1" x14ac:dyDescent="0.25">
      <c r="B14" s="35" t="s">
        <v>19</v>
      </c>
      <c r="C14" s="36" t="s">
        <v>184</v>
      </c>
      <c r="D14" s="37" t="s">
        <v>20</v>
      </c>
      <c r="E14" s="38" t="s">
        <v>99</v>
      </c>
      <c r="F14" s="38" t="s">
        <v>99</v>
      </c>
      <c r="G14" s="41"/>
      <c r="H14" s="39"/>
      <c r="I14" s="40"/>
    </row>
    <row r="15" spans="2:9" ht="103.5" customHeight="1" x14ac:dyDescent="0.25">
      <c r="B15" s="35" t="s">
        <v>19</v>
      </c>
      <c r="C15" s="36" t="s">
        <v>185</v>
      </c>
      <c r="D15" s="37" t="s">
        <v>20</v>
      </c>
      <c r="E15" s="38" t="s">
        <v>99</v>
      </c>
      <c r="F15" s="38" t="s">
        <v>109</v>
      </c>
      <c r="G15" s="41" t="s">
        <v>317</v>
      </c>
      <c r="H15" s="39"/>
      <c r="I15" s="40"/>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C3BA9-FC20-4263-9A7C-642233748A17}">
  <sheetPr codeName="Sheet17"/>
  <dimension ref="B2:I16"/>
  <sheetViews>
    <sheetView showGridLines="0" zoomScale="70" zoomScaleNormal="70" workbookViewId="0">
      <selection activeCell="C14" sqref="C14"/>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186</v>
      </c>
    </row>
    <row r="8" spans="2:9" ht="30.75" customHeight="1" x14ac:dyDescent="0.25">
      <c r="B8" s="30" t="s">
        <v>15</v>
      </c>
      <c r="C8" s="43" t="s">
        <v>54</v>
      </c>
    </row>
    <row r="9" spans="2:9" ht="30.75" customHeight="1" x14ac:dyDescent="0.25">
      <c r="B9" s="30" t="s">
        <v>16</v>
      </c>
      <c r="C9" s="44">
        <v>44496</v>
      </c>
    </row>
    <row r="10" spans="2:9" s="34" customFormat="1" ht="62.25" customHeight="1" x14ac:dyDescent="0.25">
      <c r="B10" s="31" t="s">
        <v>314</v>
      </c>
      <c r="C10" s="31" t="s">
        <v>17</v>
      </c>
      <c r="D10" s="31" t="s">
        <v>315</v>
      </c>
      <c r="E10" s="32" t="s">
        <v>18</v>
      </c>
      <c r="F10" s="32" t="s">
        <v>24</v>
      </c>
      <c r="G10" s="33"/>
      <c r="H10" s="33"/>
      <c r="I10" s="33"/>
    </row>
    <row r="11" spans="2:9" ht="36.75" customHeight="1" x14ac:dyDescent="0.25">
      <c r="B11" s="35" t="s">
        <v>19</v>
      </c>
      <c r="C11" s="36" t="s">
        <v>187</v>
      </c>
      <c r="D11" s="37" t="s">
        <v>20</v>
      </c>
      <c r="E11" s="38" t="s">
        <v>99</v>
      </c>
      <c r="F11" s="38" t="s">
        <v>99</v>
      </c>
      <c r="G11" s="39"/>
      <c r="H11" s="39"/>
      <c r="I11" s="40"/>
    </row>
    <row r="12" spans="2:9" ht="36.75" customHeight="1" x14ac:dyDescent="0.25">
      <c r="B12" s="35" t="s">
        <v>19</v>
      </c>
      <c r="C12" s="36" t="s">
        <v>188</v>
      </c>
      <c r="D12" s="37" t="s">
        <v>20</v>
      </c>
      <c r="E12" s="38" t="s">
        <v>99</v>
      </c>
      <c r="F12" s="38" t="s">
        <v>99</v>
      </c>
      <c r="G12" s="39"/>
      <c r="H12" s="39"/>
      <c r="I12" s="40"/>
    </row>
    <row r="13" spans="2:9" ht="36.75" customHeight="1" x14ac:dyDescent="0.25">
      <c r="B13" s="35" t="s">
        <v>19</v>
      </c>
      <c r="C13" s="36" t="s">
        <v>189</v>
      </c>
      <c r="D13" s="37" t="s">
        <v>20</v>
      </c>
      <c r="E13" s="38" t="s">
        <v>99</v>
      </c>
      <c r="F13" s="38" t="s">
        <v>99</v>
      </c>
      <c r="G13" s="39"/>
      <c r="H13" s="39"/>
      <c r="I13" s="40"/>
    </row>
    <row r="14" spans="2:9" ht="36.75" customHeight="1" x14ac:dyDescent="0.25">
      <c r="B14" s="35" t="s">
        <v>19</v>
      </c>
      <c r="C14" s="36" t="s">
        <v>106</v>
      </c>
      <c r="D14" s="37" t="s">
        <v>20</v>
      </c>
      <c r="E14" s="38" t="s">
        <v>99</v>
      </c>
      <c r="F14" s="38" t="s">
        <v>99</v>
      </c>
      <c r="G14" s="39"/>
      <c r="H14" s="39"/>
      <c r="I14" s="40"/>
    </row>
    <row r="15" spans="2:9" ht="36.75" customHeight="1" x14ac:dyDescent="0.25">
      <c r="B15" s="35" t="s">
        <v>19</v>
      </c>
      <c r="C15" s="36" t="s">
        <v>190</v>
      </c>
      <c r="D15" s="37" t="s">
        <v>20</v>
      </c>
      <c r="E15" s="38" t="s">
        <v>99</v>
      </c>
      <c r="F15" s="38" t="s">
        <v>99</v>
      </c>
      <c r="G15" s="39"/>
      <c r="H15" s="39"/>
      <c r="I15" s="40"/>
    </row>
    <row r="16" spans="2:9" ht="36.75" customHeight="1" x14ac:dyDescent="0.25">
      <c r="B16" s="35" t="s">
        <v>19</v>
      </c>
      <c r="C16" s="36" t="s">
        <v>191</v>
      </c>
      <c r="D16" s="37" t="s">
        <v>20</v>
      </c>
      <c r="E16" s="38" t="s">
        <v>99</v>
      </c>
      <c r="F16" s="38" t="s">
        <v>99</v>
      </c>
      <c r="G16" s="39"/>
      <c r="H16" s="39"/>
      <c r="I16" s="40"/>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EBBB8-C689-4264-B234-1A97B048BDD3}">
  <sheetPr codeName="Sheet19"/>
  <dimension ref="B2:I13"/>
  <sheetViews>
    <sheetView showGridLines="0" zoomScale="70" zoomScaleNormal="70" workbookViewId="0">
      <selection activeCell="C30" sqref="C30"/>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57</v>
      </c>
    </row>
    <row r="8" spans="2:9" ht="30.75" customHeight="1" x14ac:dyDescent="0.25">
      <c r="B8" s="30" t="s">
        <v>15</v>
      </c>
      <c r="C8" s="43" t="s">
        <v>56</v>
      </c>
    </row>
    <row r="9" spans="2:9" ht="30.75" customHeight="1" x14ac:dyDescent="0.25">
      <c r="B9" s="30" t="s">
        <v>16</v>
      </c>
      <c r="C9" s="44">
        <v>44497</v>
      </c>
    </row>
    <row r="10" spans="2:9" s="34" customFormat="1" ht="62.25" customHeight="1" x14ac:dyDescent="0.25">
      <c r="B10" s="31" t="s">
        <v>314</v>
      </c>
      <c r="C10" s="31" t="s">
        <v>17</v>
      </c>
      <c r="D10" s="31" t="s">
        <v>315</v>
      </c>
      <c r="E10" s="32" t="s">
        <v>18</v>
      </c>
      <c r="F10" s="32" t="s">
        <v>24</v>
      </c>
      <c r="G10" s="33"/>
      <c r="H10" s="33"/>
      <c r="I10" s="33"/>
    </row>
    <row r="11" spans="2:9" ht="36.75" customHeight="1" x14ac:dyDescent="0.25">
      <c r="B11" s="35" t="s">
        <v>19</v>
      </c>
      <c r="C11" s="36" t="s">
        <v>106</v>
      </c>
      <c r="D11" s="37" t="s">
        <v>20</v>
      </c>
      <c r="E11" s="38" t="s">
        <v>99</v>
      </c>
      <c r="F11" s="38" t="s">
        <v>99</v>
      </c>
      <c r="G11" s="39"/>
      <c r="H11" s="39"/>
      <c r="I11" s="40"/>
    </row>
    <row r="12" spans="2:9" ht="36.75" customHeight="1" x14ac:dyDescent="0.25">
      <c r="B12" s="35" t="s">
        <v>19</v>
      </c>
      <c r="C12" s="36" t="s">
        <v>192</v>
      </c>
      <c r="D12" s="37" t="s">
        <v>20</v>
      </c>
      <c r="E12" s="38" t="s">
        <v>99</v>
      </c>
      <c r="F12" s="38" t="s">
        <v>99</v>
      </c>
      <c r="G12" s="39"/>
      <c r="H12" s="39"/>
      <c r="I12" s="40"/>
    </row>
    <row r="13" spans="2:9" ht="36.75" customHeight="1" x14ac:dyDescent="0.25">
      <c r="B13" s="35" t="s">
        <v>19</v>
      </c>
      <c r="C13" s="36" t="s">
        <v>193</v>
      </c>
      <c r="D13" s="37" t="s">
        <v>20</v>
      </c>
      <c r="E13" s="38" t="s">
        <v>99</v>
      </c>
      <c r="F13" s="38" t="s">
        <v>99</v>
      </c>
      <c r="G13" s="39"/>
      <c r="H13" s="39"/>
      <c r="I13" s="40"/>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C56AB-6D0D-4A6C-AC0B-0F65A5B637CD}">
  <sheetPr codeName="Sheet20"/>
  <dimension ref="B2:I16"/>
  <sheetViews>
    <sheetView showGridLines="0" zoomScale="70" zoomScaleNormal="70" workbookViewId="0">
      <selection activeCell="D18" sqref="D18"/>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59</v>
      </c>
    </row>
    <row r="8" spans="2:9" ht="30.75" customHeight="1" x14ac:dyDescent="0.25">
      <c r="B8" s="30" t="s">
        <v>15</v>
      </c>
      <c r="C8" s="43" t="s">
        <v>58</v>
      </c>
    </row>
    <row r="9" spans="2:9" ht="30.75" customHeight="1" x14ac:dyDescent="0.25">
      <c r="B9" s="30" t="s">
        <v>16</v>
      </c>
      <c r="C9" s="44">
        <v>44498</v>
      </c>
    </row>
    <row r="10" spans="2:9" s="34" customFormat="1" ht="62.25" customHeight="1" x14ac:dyDescent="0.25">
      <c r="B10" s="31" t="s">
        <v>314</v>
      </c>
      <c r="C10" s="31" t="s">
        <v>17</v>
      </c>
      <c r="D10" s="31" t="s">
        <v>315</v>
      </c>
      <c r="E10" s="32" t="s">
        <v>18</v>
      </c>
      <c r="F10" s="32" t="s">
        <v>24</v>
      </c>
      <c r="G10" s="33"/>
      <c r="H10" s="33"/>
      <c r="I10" s="33"/>
    </row>
    <row r="11" spans="2:9" ht="36.75" customHeight="1" x14ac:dyDescent="0.25">
      <c r="B11" s="35" t="s">
        <v>19</v>
      </c>
      <c r="C11" s="36" t="s">
        <v>194</v>
      </c>
      <c r="D11" s="37" t="s">
        <v>20</v>
      </c>
      <c r="E11" s="38" t="s">
        <v>99</v>
      </c>
      <c r="F11" s="38" t="s">
        <v>99</v>
      </c>
      <c r="G11" s="39"/>
      <c r="H11" s="39"/>
      <c r="I11" s="40"/>
    </row>
    <row r="12" spans="2:9" ht="36.75" customHeight="1" x14ac:dyDescent="0.25">
      <c r="B12" s="35" t="s">
        <v>19</v>
      </c>
      <c r="C12" s="36" t="s">
        <v>195</v>
      </c>
      <c r="D12" s="37" t="s">
        <v>20</v>
      </c>
      <c r="E12" s="38" t="s">
        <v>99</v>
      </c>
      <c r="F12" s="38" t="s">
        <v>99</v>
      </c>
      <c r="G12" s="39"/>
      <c r="H12" s="39"/>
      <c r="I12" s="40"/>
    </row>
    <row r="13" spans="2:9" ht="36.75" customHeight="1" x14ac:dyDescent="0.25">
      <c r="B13" s="35" t="s">
        <v>19</v>
      </c>
      <c r="C13" s="36" t="s">
        <v>196</v>
      </c>
      <c r="D13" s="37" t="s">
        <v>20</v>
      </c>
      <c r="E13" s="38" t="s">
        <v>99</v>
      </c>
      <c r="F13" s="38" t="s">
        <v>99</v>
      </c>
      <c r="G13" s="39"/>
      <c r="H13" s="39"/>
      <c r="I13" s="40"/>
    </row>
    <row r="14" spans="2:9" ht="36.75" customHeight="1" x14ac:dyDescent="0.25">
      <c r="B14" s="35" t="s">
        <v>19</v>
      </c>
      <c r="C14" s="36" t="s">
        <v>106</v>
      </c>
      <c r="D14" s="37" t="s">
        <v>20</v>
      </c>
      <c r="E14" s="38" t="s">
        <v>99</v>
      </c>
      <c r="F14" s="38" t="s">
        <v>99</v>
      </c>
      <c r="G14" s="39"/>
      <c r="H14" s="39"/>
      <c r="I14" s="40"/>
    </row>
    <row r="15" spans="2:9" ht="36.75" customHeight="1" x14ac:dyDescent="0.25">
      <c r="B15" s="35" t="s">
        <v>19</v>
      </c>
      <c r="C15" s="36" t="s">
        <v>197</v>
      </c>
      <c r="D15" s="37" t="s">
        <v>20</v>
      </c>
      <c r="E15" s="38" t="s">
        <v>99</v>
      </c>
      <c r="F15" s="38" t="s">
        <v>99</v>
      </c>
      <c r="G15" s="39"/>
      <c r="H15" s="39"/>
      <c r="I15" s="40"/>
    </row>
    <row r="16" spans="2:9" ht="36.75" customHeight="1" x14ac:dyDescent="0.25">
      <c r="B16" s="35" t="s">
        <v>19</v>
      </c>
      <c r="C16" s="36" t="s">
        <v>198</v>
      </c>
      <c r="D16" s="37" t="s">
        <v>20</v>
      </c>
      <c r="E16" s="38" t="s">
        <v>99</v>
      </c>
      <c r="F16" s="38" t="s">
        <v>99</v>
      </c>
      <c r="G16" s="39"/>
      <c r="H16" s="39"/>
      <c r="I16" s="40"/>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2E979-41C0-4169-BD57-CC12A5E9281F}">
  <sheetPr codeName="Sheet21"/>
  <dimension ref="B2:I15"/>
  <sheetViews>
    <sheetView showGridLines="0" zoomScale="70" zoomScaleNormal="70" workbookViewId="0">
      <selection activeCell="C23" sqref="C23"/>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9" ht="12" customHeight="1" x14ac:dyDescent="0.25">
      <c r="B2" s="3"/>
    </row>
    <row r="3" spans="2:9" ht="12" customHeight="1" x14ac:dyDescent="0.25"/>
    <row r="4" spans="2:9" ht="12" customHeight="1" x14ac:dyDescent="0.25"/>
    <row r="5" spans="2:9" ht="23.25" customHeight="1" x14ac:dyDescent="0.25"/>
    <row r="6" spans="2:9" ht="23.25" customHeight="1" x14ac:dyDescent="0.25">
      <c r="B6" s="4"/>
      <c r="C6" s="5"/>
    </row>
    <row r="7" spans="2:9" ht="30.75" customHeight="1" x14ac:dyDescent="0.25">
      <c r="B7" s="29" t="s">
        <v>14</v>
      </c>
      <c r="C7" s="42" t="s">
        <v>61</v>
      </c>
      <c r="D7" s="22"/>
      <c r="E7" s="22"/>
      <c r="F7" s="22"/>
    </row>
    <row r="8" spans="2:9" ht="30.75" customHeight="1" x14ac:dyDescent="0.25">
      <c r="B8" s="30" t="s">
        <v>15</v>
      </c>
      <c r="C8" s="43" t="s">
        <v>199</v>
      </c>
      <c r="D8" s="22"/>
      <c r="E8" s="22"/>
      <c r="F8" s="22"/>
    </row>
    <row r="9" spans="2:9" ht="30.75" customHeight="1" x14ac:dyDescent="0.25">
      <c r="B9" s="30" t="s">
        <v>16</v>
      </c>
      <c r="C9" s="44">
        <v>44498</v>
      </c>
      <c r="D9" s="22"/>
      <c r="E9" s="22"/>
      <c r="F9" s="22"/>
    </row>
    <row r="10" spans="2:9" s="7" customFormat="1" ht="62.25" customHeight="1" x14ac:dyDescent="0.25">
      <c r="B10" s="31" t="s">
        <v>314</v>
      </c>
      <c r="C10" s="31" t="s">
        <v>17</v>
      </c>
      <c r="D10" s="31" t="s">
        <v>315</v>
      </c>
      <c r="E10" s="32" t="s">
        <v>18</v>
      </c>
      <c r="F10" s="32" t="s">
        <v>24</v>
      </c>
      <c r="G10" s="6"/>
      <c r="H10" s="6"/>
      <c r="I10" s="6"/>
    </row>
    <row r="11" spans="2:9" ht="36.75" customHeight="1" x14ac:dyDescent="0.25">
      <c r="B11" s="35" t="s">
        <v>19</v>
      </c>
      <c r="C11" s="36" t="s">
        <v>200</v>
      </c>
      <c r="D11" s="37" t="s">
        <v>20</v>
      </c>
      <c r="E11" s="38" t="s">
        <v>99</v>
      </c>
      <c r="F11" s="38" t="s">
        <v>99</v>
      </c>
      <c r="G11" s="8"/>
      <c r="H11" s="8"/>
      <c r="I11" s="2"/>
    </row>
    <row r="12" spans="2:9" ht="36.75" customHeight="1" x14ac:dyDescent="0.25">
      <c r="B12" s="35" t="s">
        <v>19</v>
      </c>
      <c r="C12" s="36" t="s">
        <v>201</v>
      </c>
      <c r="D12" s="37" t="s">
        <v>20</v>
      </c>
      <c r="E12" s="38" t="s">
        <v>99</v>
      </c>
      <c r="F12" s="38" t="s">
        <v>99</v>
      </c>
      <c r="G12" s="8"/>
      <c r="H12" s="8"/>
      <c r="I12" s="2"/>
    </row>
    <row r="13" spans="2:9" ht="36.75" customHeight="1" x14ac:dyDescent="0.25">
      <c r="B13" s="35" t="s">
        <v>19</v>
      </c>
      <c r="C13" s="36" t="s">
        <v>106</v>
      </c>
      <c r="D13" s="37" t="s">
        <v>20</v>
      </c>
      <c r="E13" s="38" t="s">
        <v>99</v>
      </c>
      <c r="F13" s="38" t="s">
        <v>99</v>
      </c>
      <c r="G13" s="8"/>
      <c r="H13" s="8"/>
      <c r="I13" s="2"/>
    </row>
    <row r="14" spans="2:9" ht="36.75" customHeight="1" x14ac:dyDescent="0.25">
      <c r="B14" s="35" t="s">
        <v>19</v>
      </c>
      <c r="C14" s="36" t="s">
        <v>202</v>
      </c>
      <c r="D14" s="37" t="s">
        <v>20</v>
      </c>
      <c r="E14" s="38" t="s">
        <v>99</v>
      </c>
      <c r="F14" s="38" t="s">
        <v>99</v>
      </c>
      <c r="G14" s="8"/>
      <c r="H14" s="8"/>
      <c r="I14" s="2"/>
    </row>
    <row r="15" spans="2:9" ht="36.75" customHeight="1" x14ac:dyDescent="0.25">
      <c r="B15" s="35" t="s">
        <v>19</v>
      </c>
      <c r="C15" s="36" t="s">
        <v>203</v>
      </c>
      <c r="D15" s="37" t="s">
        <v>20</v>
      </c>
      <c r="E15" s="38" t="s">
        <v>99</v>
      </c>
      <c r="F15" s="38" t="s">
        <v>99</v>
      </c>
      <c r="G15" s="8"/>
      <c r="H15" s="8"/>
      <c r="I15" s="2"/>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D523E-1B86-48B0-BE48-D3E6309D85B8}">
  <sheetPr codeName="Sheet22"/>
  <dimension ref="B2:I14"/>
  <sheetViews>
    <sheetView showGridLines="0" zoomScale="70" zoomScaleNormal="70" workbookViewId="0">
      <selection activeCell="C21" sqref="C2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9" ht="12" customHeight="1" x14ac:dyDescent="0.25">
      <c r="B2" s="3"/>
    </row>
    <row r="3" spans="2:9" ht="12" customHeight="1" x14ac:dyDescent="0.25"/>
    <row r="4" spans="2:9" ht="12" customHeight="1" x14ac:dyDescent="0.25"/>
    <row r="5" spans="2:9" ht="23.25" customHeight="1" x14ac:dyDescent="0.25"/>
    <row r="6" spans="2:9" ht="23.25" customHeight="1" x14ac:dyDescent="0.25">
      <c r="B6" s="4"/>
      <c r="C6" s="5"/>
    </row>
    <row r="7" spans="2:9" ht="30.75" customHeight="1" x14ac:dyDescent="0.25">
      <c r="B7" s="29" t="s">
        <v>14</v>
      </c>
      <c r="C7" s="42" t="s">
        <v>204</v>
      </c>
      <c r="D7" s="22"/>
      <c r="E7" s="22"/>
      <c r="F7" s="22"/>
    </row>
    <row r="8" spans="2:9" ht="30.75" customHeight="1" x14ac:dyDescent="0.25">
      <c r="B8" s="30" t="s">
        <v>15</v>
      </c>
      <c r="C8" s="43" t="s">
        <v>62</v>
      </c>
      <c r="D8" s="22"/>
      <c r="E8" s="22"/>
      <c r="F8" s="22"/>
    </row>
    <row r="9" spans="2:9" ht="30.75" customHeight="1" x14ac:dyDescent="0.25">
      <c r="B9" s="30" t="s">
        <v>16</v>
      </c>
      <c r="C9" s="44">
        <v>44498</v>
      </c>
      <c r="D9" s="22"/>
      <c r="E9" s="22"/>
      <c r="F9" s="22"/>
    </row>
    <row r="10" spans="2:9" s="7" customFormat="1" ht="62.25" customHeight="1" x14ac:dyDescent="0.25">
      <c r="B10" s="31" t="s">
        <v>314</v>
      </c>
      <c r="C10" s="31" t="s">
        <v>17</v>
      </c>
      <c r="D10" s="31" t="s">
        <v>315</v>
      </c>
      <c r="E10" s="32" t="s">
        <v>18</v>
      </c>
      <c r="F10" s="32" t="s">
        <v>24</v>
      </c>
      <c r="G10" s="6"/>
      <c r="H10" s="6"/>
      <c r="I10" s="6"/>
    </row>
    <row r="11" spans="2:9" ht="36.75" customHeight="1" x14ac:dyDescent="0.25">
      <c r="B11" s="35" t="s">
        <v>19</v>
      </c>
      <c r="C11" s="36" t="s">
        <v>205</v>
      </c>
      <c r="D11" s="37" t="s">
        <v>20</v>
      </c>
      <c r="E11" s="38" t="s">
        <v>99</v>
      </c>
      <c r="F11" s="38" t="s">
        <v>99</v>
      </c>
      <c r="G11" s="8"/>
      <c r="H11" s="8"/>
      <c r="I11" s="2"/>
    </row>
    <row r="12" spans="2:9" ht="36.75" customHeight="1" x14ac:dyDescent="0.25">
      <c r="B12" s="35" t="s">
        <v>19</v>
      </c>
      <c r="C12" s="36" t="s">
        <v>206</v>
      </c>
      <c r="D12" s="37" t="s">
        <v>20</v>
      </c>
      <c r="E12" s="38" t="s">
        <v>99</v>
      </c>
      <c r="F12" s="38" t="s">
        <v>99</v>
      </c>
      <c r="G12" s="8"/>
      <c r="H12" s="8"/>
      <c r="I12" s="2"/>
    </row>
    <row r="13" spans="2:9" ht="36.75" customHeight="1" x14ac:dyDescent="0.25">
      <c r="B13" s="35" t="s">
        <v>19</v>
      </c>
      <c r="C13" s="36" t="s">
        <v>207</v>
      </c>
      <c r="D13" s="37" t="s">
        <v>20</v>
      </c>
      <c r="E13" s="38" t="s">
        <v>99</v>
      </c>
      <c r="F13" s="38" t="s">
        <v>99</v>
      </c>
      <c r="G13" s="8"/>
      <c r="H13" s="8"/>
      <c r="I13" s="2"/>
    </row>
    <row r="14" spans="2:9" ht="36.75" customHeight="1" x14ac:dyDescent="0.25">
      <c r="B14" s="35" t="s">
        <v>19</v>
      </c>
      <c r="C14" s="36" t="s">
        <v>208</v>
      </c>
      <c r="D14" s="37" t="s">
        <v>20</v>
      </c>
      <c r="E14" s="38" t="s">
        <v>99</v>
      </c>
      <c r="F14" s="38" t="s">
        <v>99</v>
      </c>
      <c r="G14" s="8"/>
      <c r="H14" s="8"/>
      <c r="I1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2:I12"/>
  <sheetViews>
    <sheetView showGridLines="0" zoomScale="70" zoomScaleNormal="70" workbookViewId="0">
      <selection activeCell="C54" sqref="C54"/>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29</v>
      </c>
    </row>
    <row r="8" spans="2:9" ht="30.75" customHeight="1" x14ac:dyDescent="0.25">
      <c r="B8" s="30" t="s">
        <v>15</v>
      </c>
      <c r="C8" s="43" t="s">
        <v>28</v>
      </c>
    </row>
    <row r="9" spans="2:9" ht="30.75" customHeight="1" x14ac:dyDescent="0.25">
      <c r="B9" s="30" t="s">
        <v>16</v>
      </c>
      <c r="C9" s="44">
        <v>44480</v>
      </c>
    </row>
    <row r="10" spans="2:9" s="34" customFormat="1" ht="62.25" customHeight="1" x14ac:dyDescent="0.25">
      <c r="B10" s="31" t="s">
        <v>314</v>
      </c>
      <c r="C10" s="31" t="s">
        <v>17</v>
      </c>
      <c r="D10" s="31" t="s">
        <v>315</v>
      </c>
      <c r="E10" s="32" t="s">
        <v>18</v>
      </c>
      <c r="F10" s="32" t="s">
        <v>24</v>
      </c>
      <c r="G10" s="33"/>
      <c r="H10" s="33"/>
      <c r="I10" s="33"/>
    </row>
    <row r="11" spans="2:9" ht="36.75" customHeight="1" x14ac:dyDescent="0.25">
      <c r="B11" s="35" t="s">
        <v>96</v>
      </c>
      <c r="C11" s="36" t="s">
        <v>97</v>
      </c>
      <c r="D11" s="37" t="s">
        <v>20</v>
      </c>
      <c r="E11" s="38" t="s">
        <v>99</v>
      </c>
      <c r="F11" s="38" t="s">
        <v>99</v>
      </c>
      <c r="G11" s="39"/>
      <c r="H11" s="39"/>
      <c r="I11" s="40"/>
    </row>
    <row r="12" spans="2:9" ht="36.75" customHeight="1" x14ac:dyDescent="0.25">
      <c r="B12" s="35" t="s">
        <v>96</v>
      </c>
      <c r="C12" s="36" t="s">
        <v>98</v>
      </c>
      <c r="D12" s="37" t="s">
        <v>20</v>
      </c>
      <c r="E12" s="38" t="s">
        <v>99</v>
      </c>
      <c r="F12" s="38" t="s">
        <v>99</v>
      </c>
      <c r="G12" s="39"/>
      <c r="H12" s="39"/>
      <c r="I12" s="40"/>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26C54-6CDB-47FB-95D5-7C42DBF26B50}">
  <sheetPr codeName="Sheet23"/>
  <dimension ref="B2:I15"/>
  <sheetViews>
    <sheetView showGridLines="0" zoomScale="70" zoomScaleNormal="70" workbookViewId="0">
      <selection activeCell="C12" sqref="C12"/>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209</v>
      </c>
    </row>
    <row r="8" spans="2:9" ht="30.75" customHeight="1" x14ac:dyDescent="0.25">
      <c r="B8" s="30" t="s">
        <v>15</v>
      </c>
      <c r="C8" s="43" t="s">
        <v>64</v>
      </c>
    </row>
    <row r="9" spans="2:9" ht="30.75" customHeight="1" x14ac:dyDescent="0.25">
      <c r="B9" s="30" t="s">
        <v>16</v>
      </c>
      <c r="C9" s="44">
        <v>44504</v>
      </c>
    </row>
    <row r="10" spans="2:9" s="34" customFormat="1" ht="62.25" customHeight="1" x14ac:dyDescent="0.25">
      <c r="B10" s="31" t="s">
        <v>314</v>
      </c>
      <c r="C10" s="31" t="s">
        <v>17</v>
      </c>
      <c r="D10" s="31" t="s">
        <v>315</v>
      </c>
      <c r="E10" s="32" t="s">
        <v>18</v>
      </c>
      <c r="F10" s="32" t="s">
        <v>24</v>
      </c>
      <c r="G10" s="33"/>
      <c r="H10" s="33"/>
      <c r="I10" s="33"/>
    </row>
    <row r="11" spans="2:9" ht="36.75" customHeight="1" x14ac:dyDescent="0.25">
      <c r="B11" s="35" t="s">
        <v>19</v>
      </c>
      <c r="C11" s="36" t="s">
        <v>210</v>
      </c>
      <c r="D11" s="37" t="s">
        <v>20</v>
      </c>
      <c r="E11" s="38" t="s">
        <v>99</v>
      </c>
      <c r="F11" s="38" t="s">
        <v>99</v>
      </c>
      <c r="G11" s="39"/>
      <c r="H11" s="39"/>
      <c r="I11" s="40"/>
    </row>
    <row r="12" spans="2:9" ht="36.75" customHeight="1" x14ac:dyDescent="0.25">
      <c r="B12" s="35" t="s">
        <v>19</v>
      </c>
      <c r="C12" s="36" t="s">
        <v>211</v>
      </c>
      <c r="D12" s="37" t="s">
        <v>20</v>
      </c>
      <c r="E12" s="38" t="s">
        <v>99</v>
      </c>
      <c r="F12" s="38" t="s">
        <v>99</v>
      </c>
      <c r="G12" s="39"/>
      <c r="H12" s="39"/>
      <c r="I12" s="40"/>
    </row>
    <row r="13" spans="2:9" ht="36.75" customHeight="1" x14ac:dyDescent="0.25">
      <c r="B13" s="35" t="s">
        <v>19</v>
      </c>
      <c r="C13" s="36" t="s">
        <v>212</v>
      </c>
      <c r="D13" s="37" t="s">
        <v>20</v>
      </c>
      <c r="E13" s="38" t="s">
        <v>99</v>
      </c>
      <c r="F13" s="38" t="s">
        <v>99</v>
      </c>
      <c r="G13" s="39"/>
      <c r="H13" s="39"/>
      <c r="I13" s="40"/>
    </row>
    <row r="14" spans="2:9" ht="36.75" customHeight="1" x14ac:dyDescent="0.25">
      <c r="B14" s="35" t="s">
        <v>19</v>
      </c>
      <c r="C14" s="36" t="s">
        <v>106</v>
      </c>
      <c r="D14" s="37" t="s">
        <v>20</v>
      </c>
      <c r="E14" s="38" t="s">
        <v>99</v>
      </c>
      <c r="F14" s="38" t="s">
        <v>99</v>
      </c>
      <c r="G14" s="39"/>
      <c r="H14" s="39"/>
      <c r="I14" s="40"/>
    </row>
    <row r="15" spans="2:9" ht="36.75" customHeight="1" x14ac:dyDescent="0.25">
      <c r="B15" s="35" t="s">
        <v>19</v>
      </c>
      <c r="C15" s="36" t="s">
        <v>213</v>
      </c>
      <c r="D15" s="37" t="s">
        <v>20</v>
      </c>
      <c r="E15" s="38" t="s">
        <v>99</v>
      </c>
      <c r="F15" s="38" t="s">
        <v>99</v>
      </c>
      <c r="G15" s="39"/>
      <c r="H15" s="39"/>
      <c r="I15" s="40"/>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C50E-7BF7-4865-91E1-F58E9F960150}">
  <sheetPr codeName="Sheet24"/>
  <dimension ref="B2:I15"/>
  <sheetViews>
    <sheetView showGridLines="0" topLeftCell="B1" zoomScale="70" zoomScaleNormal="70" workbookViewId="0">
      <selection activeCell="E14" sqref="E14"/>
    </sheetView>
  </sheetViews>
  <sheetFormatPr defaultColWidth="32.28515625" defaultRowHeight="14.25" x14ac:dyDescent="0.25"/>
  <cols>
    <col min="1" max="1" width="1.42578125" style="1" customWidth="1"/>
    <col min="2" max="2" width="32.28515625" style="1"/>
    <col min="3" max="3" width="84.7109375" style="1" customWidth="1"/>
    <col min="4" max="6" width="32.28515625" style="1"/>
    <col min="7" max="7" width="68" style="1" customWidth="1"/>
    <col min="8" max="16384" width="32.28515625" style="1"/>
  </cols>
  <sheetData>
    <row r="2" spans="2:9" ht="12" customHeight="1" x14ac:dyDescent="0.25">
      <c r="B2" s="3"/>
    </row>
    <row r="3" spans="2:9" ht="12" customHeight="1" x14ac:dyDescent="0.25"/>
    <row r="4" spans="2:9" ht="12" customHeight="1" x14ac:dyDescent="0.25"/>
    <row r="5" spans="2:9" ht="23.25" customHeight="1" x14ac:dyDescent="0.25"/>
    <row r="6" spans="2:9" ht="23.25" customHeight="1" x14ac:dyDescent="0.25">
      <c r="B6" s="4"/>
      <c r="C6" s="5"/>
    </row>
    <row r="7" spans="2:9" ht="30.75" customHeight="1" x14ac:dyDescent="0.25">
      <c r="B7" s="29" t="s">
        <v>14</v>
      </c>
      <c r="C7" s="42" t="s">
        <v>67</v>
      </c>
      <c r="D7" s="22"/>
      <c r="E7" s="22"/>
      <c r="F7" s="22"/>
    </row>
    <row r="8" spans="2:9" ht="30.75" customHeight="1" x14ac:dyDescent="0.25">
      <c r="B8" s="30" t="s">
        <v>15</v>
      </c>
      <c r="C8" s="43" t="s">
        <v>66</v>
      </c>
      <c r="D8" s="22"/>
      <c r="E8" s="22"/>
      <c r="F8" s="22"/>
    </row>
    <row r="9" spans="2:9" ht="30.75" customHeight="1" x14ac:dyDescent="0.25">
      <c r="B9" s="30" t="s">
        <v>16</v>
      </c>
      <c r="C9" s="44">
        <v>44504</v>
      </c>
      <c r="D9" s="22"/>
      <c r="E9" s="22"/>
      <c r="F9" s="22"/>
    </row>
    <row r="10" spans="2:9" s="7" customFormat="1" ht="62.25" customHeight="1" x14ac:dyDescent="0.25">
      <c r="B10" s="31" t="s">
        <v>314</v>
      </c>
      <c r="C10" s="31" t="s">
        <v>17</v>
      </c>
      <c r="D10" s="31" t="s">
        <v>315</v>
      </c>
      <c r="E10" s="32" t="s">
        <v>18</v>
      </c>
      <c r="F10" s="32" t="s">
        <v>24</v>
      </c>
      <c r="G10" s="32" t="s">
        <v>311</v>
      </c>
      <c r="H10" s="6"/>
      <c r="I10" s="6"/>
    </row>
    <row r="11" spans="2:9" ht="36.75" customHeight="1" x14ac:dyDescent="0.25">
      <c r="B11" s="35" t="s">
        <v>19</v>
      </c>
      <c r="C11" s="36" t="s">
        <v>214</v>
      </c>
      <c r="D11" s="37" t="s">
        <v>20</v>
      </c>
      <c r="E11" s="38" t="s">
        <v>99</v>
      </c>
      <c r="F11" s="38" t="s">
        <v>99</v>
      </c>
      <c r="G11" s="38"/>
      <c r="H11" s="8"/>
      <c r="I11" s="2"/>
    </row>
    <row r="12" spans="2:9" ht="36.75" customHeight="1" x14ac:dyDescent="0.25">
      <c r="B12" s="35" t="s">
        <v>19</v>
      </c>
      <c r="C12" s="36" t="s">
        <v>215</v>
      </c>
      <c r="D12" s="37" t="s">
        <v>20</v>
      </c>
      <c r="E12" s="38" t="s">
        <v>99</v>
      </c>
      <c r="F12" s="38" t="s">
        <v>99</v>
      </c>
      <c r="G12" s="38"/>
      <c r="H12" s="8"/>
      <c r="I12" s="2"/>
    </row>
    <row r="13" spans="2:9" ht="43.5" customHeight="1" x14ac:dyDescent="0.25">
      <c r="B13" s="35" t="s">
        <v>19</v>
      </c>
      <c r="C13" s="36" t="s">
        <v>216</v>
      </c>
      <c r="D13" s="37" t="s">
        <v>20</v>
      </c>
      <c r="E13" s="38" t="s">
        <v>99</v>
      </c>
      <c r="F13" s="38" t="s">
        <v>99</v>
      </c>
      <c r="G13" s="38"/>
      <c r="H13" s="8"/>
      <c r="I13" s="2"/>
    </row>
    <row r="14" spans="2:9" ht="43.5" customHeight="1" x14ac:dyDescent="0.25">
      <c r="B14" s="35" t="s">
        <v>19</v>
      </c>
      <c r="C14" s="36" t="s">
        <v>217</v>
      </c>
      <c r="D14" s="37" t="s">
        <v>20</v>
      </c>
      <c r="E14" s="38" t="s">
        <v>99</v>
      </c>
      <c r="F14" s="38" t="s">
        <v>99</v>
      </c>
      <c r="G14" s="38"/>
      <c r="H14" s="8"/>
      <c r="I14" s="2"/>
    </row>
    <row r="15" spans="2:9" ht="73.5" customHeight="1" x14ac:dyDescent="0.25">
      <c r="B15" s="35" t="s">
        <v>19</v>
      </c>
      <c r="C15" s="36" t="s">
        <v>163</v>
      </c>
      <c r="D15" s="37" t="s">
        <v>20</v>
      </c>
      <c r="E15" s="38" t="s">
        <v>109</v>
      </c>
      <c r="F15" s="38" t="s">
        <v>109</v>
      </c>
      <c r="G15" s="41" t="s">
        <v>319</v>
      </c>
      <c r="H15" s="8"/>
      <c r="I15" s="2"/>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6397A-7F6B-415B-9CF2-2EAC6ECDC4A1}">
  <sheetPr codeName="Sheet26"/>
  <dimension ref="B2:I18"/>
  <sheetViews>
    <sheetView showGridLines="0" topLeftCell="E4" zoomScale="70" zoomScaleNormal="70" workbookViewId="0">
      <selection activeCell="G17" sqref="G17"/>
    </sheetView>
  </sheetViews>
  <sheetFormatPr defaultColWidth="32.28515625" defaultRowHeight="14.25" x14ac:dyDescent="0.25"/>
  <cols>
    <col min="1" max="1" width="1.42578125" style="1" customWidth="1"/>
    <col min="2" max="2" width="32.28515625" style="1"/>
    <col min="3" max="3" width="84.7109375" style="1" customWidth="1"/>
    <col min="4" max="6" width="32.28515625" style="1"/>
    <col min="7" max="7" width="97.5703125" style="1" customWidth="1"/>
    <col min="8" max="16384" width="32.28515625" style="1"/>
  </cols>
  <sheetData>
    <row r="2" spans="2:9" ht="12" customHeight="1" x14ac:dyDescent="0.25">
      <c r="B2" s="3"/>
    </row>
    <row r="3" spans="2:9" ht="12" customHeight="1" x14ac:dyDescent="0.25"/>
    <row r="4" spans="2:9" ht="12" customHeight="1" x14ac:dyDescent="0.25"/>
    <row r="5" spans="2:9" ht="23.25" customHeight="1" x14ac:dyDescent="0.25"/>
    <row r="6" spans="2:9" ht="23.25" customHeight="1" x14ac:dyDescent="0.25">
      <c r="B6" s="4"/>
      <c r="C6" s="5"/>
    </row>
    <row r="7" spans="2:9" ht="30.75" customHeight="1" x14ac:dyDescent="0.25">
      <c r="B7" s="29" t="s">
        <v>14</v>
      </c>
      <c r="C7" s="42" t="s">
        <v>218</v>
      </c>
      <c r="D7" s="22"/>
      <c r="E7" s="22"/>
      <c r="F7" s="22"/>
    </row>
    <row r="8" spans="2:9" ht="30.75" customHeight="1" x14ac:dyDescent="0.25">
      <c r="B8" s="30" t="s">
        <v>15</v>
      </c>
      <c r="C8" s="43" t="s">
        <v>68</v>
      </c>
      <c r="D8" s="22"/>
      <c r="E8" s="22"/>
      <c r="F8" s="22"/>
    </row>
    <row r="9" spans="2:9" ht="30.75" customHeight="1" x14ac:dyDescent="0.25">
      <c r="B9" s="30" t="s">
        <v>16</v>
      </c>
      <c r="C9" s="44">
        <v>44509</v>
      </c>
      <c r="D9" s="22"/>
      <c r="E9" s="22"/>
      <c r="F9" s="22"/>
    </row>
    <row r="10" spans="2:9" s="7" customFormat="1" ht="62.25" customHeight="1" x14ac:dyDescent="0.25">
      <c r="B10" s="31" t="s">
        <v>314</v>
      </c>
      <c r="C10" s="31" t="s">
        <v>17</v>
      </c>
      <c r="D10" s="31" t="s">
        <v>315</v>
      </c>
      <c r="E10" s="32" t="s">
        <v>18</v>
      </c>
      <c r="F10" s="32" t="s">
        <v>24</v>
      </c>
      <c r="G10" s="32" t="s">
        <v>311</v>
      </c>
      <c r="H10" s="6"/>
      <c r="I10" s="6"/>
    </row>
    <row r="11" spans="2:9" ht="211.5" customHeight="1" x14ac:dyDescent="0.25">
      <c r="B11" s="35" t="s">
        <v>19</v>
      </c>
      <c r="C11" s="36" t="s">
        <v>112</v>
      </c>
      <c r="D11" s="37" t="s">
        <v>20</v>
      </c>
      <c r="E11" s="38" t="s">
        <v>99</v>
      </c>
      <c r="F11" s="38" t="s">
        <v>109</v>
      </c>
      <c r="G11" s="41" t="s">
        <v>324</v>
      </c>
      <c r="H11" s="8"/>
      <c r="I11" s="2"/>
    </row>
    <row r="12" spans="2:9" ht="114" customHeight="1" x14ac:dyDescent="0.25">
      <c r="B12" s="35" t="s">
        <v>19</v>
      </c>
      <c r="C12" s="36" t="s">
        <v>219</v>
      </c>
      <c r="D12" s="37" t="s">
        <v>20</v>
      </c>
      <c r="E12" s="38" t="s">
        <v>99</v>
      </c>
      <c r="F12" s="38" t="s">
        <v>109</v>
      </c>
      <c r="G12" s="41" t="s">
        <v>321</v>
      </c>
      <c r="H12" s="8"/>
      <c r="I12" s="2"/>
    </row>
    <row r="13" spans="2:9" ht="36.75" customHeight="1" x14ac:dyDescent="0.25">
      <c r="B13" s="35" t="s">
        <v>19</v>
      </c>
      <c r="C13" s="36" t="s">
        <v>220</v>
      </c>
      <c r="D13" s="37" t="s">
        <v>20</v>
      </c>
      <c r="E13" s="38" t="s">
        <v>99</v>
      </c>
      <c r="F13" s="38" t="s">
        <v>99</v>
      </c>
      <c r="G13" s="41"/>
      <c r="H13" s="8"/>
      <c r="I13" s="2"/>
    </row>
    <row r="14" spans="2:9" ht="36.75" customHeight="1" x14ac:dyDescent="0.25">
      <c r="B14" s="35" t="s">
        <v>19</v>
      </c>
      <c r="C14" s="36" t="s">
        <v>221</v>
      </c>
      <c r="D14" s="37" t="s">
        <v>20</v>
      </c>
      <c r="E14" s="38" t="s">
        <v>99</v>
      </c>
      <c r="F14" s="38" t="s">
        <v>99</v>
      </c>
      <c r="G14" s="41"/>
      <c r="H14" s="8"/>
      <c r="I14" s="2"/>
    </row>
    <row r="15" spans="2:9" ht="36.75" customHeight="1" x14ac:dyDescent="0.25">
      <c r="B15" s="35" t="s">
        <v>19</v>
      </c>
      <c r="C15" s="36" t="s">
        <v>222</v>
      </c>
      <c r="D15" s="37" t="s">
        <v>20</v>
      </c>
      <c r="E15" s="38" t="s">
        <v>99</v>
      </c>
      <c r="F15" s="38" t="s">
        <v>99</v>
      </c>
      <c r="G15" s="41"/>
      <c r="H15" s="8"/>
      <c r="I15" s="2"/>
    </row>
    <row r="16" spans="2:9" ht="36.75" customHeight="1" x14ac:dyDescent="0.25">
      <c r="B16" s="35" t="s">
        <v>19</v>
      </c>
      <c r="C16" s="36" t="s">
        <v>223</v>
      </c>
      <c r="D16" s="37" t="s">
        <v>20</v>
      </c>
      <c r="E16" s="38" t="s">
        <v>99</v>
      </c>
      <c r="F16" s="38" t="s">
        <v>99</v>
      </c>
      <c r="G16" s="41"/>
      <c r="H16" s="8"/>
      <c r="I16" s="2"/>
    </row>
    <row r="17" spans="2:9" ht="180" customHeight="1" x14ac:dyDescent="0.25">
      <c r="B17" s="35" t="s">
        <v>19</v>
      </c>
      <c r="C17" s="36" t="s">
        <v>125</v>
      </c>
      <c r="D17" s="37" t="s">
        <v>146</v>
      </c>
      <c r="E17" s="38" t="s">
        <v>109</v>
      </c>
      <c r="F17" s="38" t="s">
        <v>109</v>
      </c>
      <c r="G17" s="41" t="s">
        <v>322</v>
      </c>
      <c r="H17" s="8"/>
      <c r="I17" s="2"/>
    </row>
    <row r="18" spans="2:9" ht="65.25" customHeight="1" x14ac:dyDescent="0.25">
      <c r="B18" s="35" t="s">
        <v>19</v>
      </c>
      <c r="C18" s="36" t="s">
        <v>224</v>
      </c>
      <c r="D18" s="37" t="s">
        <v>146</v>
      </c>
      <c r="E18" s="38" t="s">
        <v>109</v>
      </c>
      <c r="F18" s="38" t="s">
        <v>109</v>
      </c>
      <c r="G18" s="41" t="s">
        <v>323</v>
      </c>
      <c r="H18" s="8"/>
      <c r="I18" s="2"/>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9284A-99D6-4E29-B2EF-D621EB44077C}">
  <sheetPr codeName="Sheet27"/>
  <dimension ref="B2:I23"/>
  <sheetViews>
    <sheetView showGridLines="0" topLeftCell="A10" zoomScale="70" zoomScaleNormal="70" workbookViewId="0">
      <selection activeCell="G21" sqref="G21"/>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65.28515625"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71</v>
      </c>
    </row>
    <row r="8" spans="2:9" ht="30.75" customHeight="1" x14ac:dyDescent="0.25">
      <c r="B8" s="30" t="s">
        <v>15</v>
      </c>
      <c r="C8" s="43" t="s">
        <v>70</v>
      </c>
    </row>
    <row r="9" spans="2:9" ht="30.75" customHeight="1" x14ac:dyDescent="0.25">
      <c r="B9" s="30" t="s">
        <v>16</v>
      </c>
      <c r="C9" s="44">
        <v>44510</v>
      </c>
    </row>
    <row r="10" spans="2:9" s="34" customFormat="1" ht="62.25" customHeight="1" x14ac:dyDescent="0.25">
      <c r="B10" s="31" t="s">
        <v>314</v>
      </c>
      <c r="C10" s="31" t="s">
        <v>17</v>
      </c>
      <c r="D10" s="31" t="s">
        <v>315</v>
      </c>
      <c r="E10" s="32" t="s">
        <v>18</v>
      </c>
      <c r="F10" s="32" t="s">
        <v>24</v>
      </c>
      <c r="G10" s="32" t="s">
        <v>311</v>
      </c>
      <c r="H10" s="33"/>
      <c r="I10" s="33"/>
    </row>
    <row r="11" spans="2:9" ht="36.75" customHeight="1" x14ac:dyDescent="0.25">
      <c r="B11" s="35" t="s">
        <v>19</v>
      </c>
      <c r="C11" s="36" t="s">
        <v>225</v>
      </c>
      <c r="D11" s="37" t="s">
        <v>20</v>
      </c>
      <c r="E11" s="38" t="s">
        <v>99</v>
      </c>
      <c r="F11" s="38" t="s">
        <v>99</v>
      </c>
      <c r="G11" s="38"/>
      <c r="H11" s="39"/>
      <c r="I11" s="40"/>
    </row>
    <row r="12" spans="2:9" ht="36.75" customHeight="1" x14ac:dyDescent="0.25">
      <c r="B12" s="35" t="s">
        <v>19</v>
      </c>
      <c r="C12" s="36" t="s">
        <v>226</v>
      </c>
      <c r="D12" s="37" t="s">
        <v>20</v>
      </c>
      <c r="E12" s="38" t="s">
        <v>99</v>
      </c>
      <c r="F12" s="38" t="s">
        <v>109</v>
      </c>
      <c r="G12" s="38" t="s">
        <v>326</v>
      </c>
      <c r="H12" s="39"/>
      <c r="I12" s="40"/>
    </row>
    <row r="13" spans="2:9" ht="36.75" customHeight="1" x14ac:dyDescent="0.25">
      <c r="B13" s="35" t="s">
        <v>19</v>
      </c>
      <c r="C13" s="36" t="s">
        <v>227</v>
      </c>
      <c r="D13" s="37" t="s">
        <v>20</v>
      </c>
      <c r="E13" s="38" t="s">
        <v>99</v>
      </c>
      <c r="F13" s="38" t="s">
        <v>99</v>
      </c>
      <c r="G13" s="38"/>
      <c r="H13" s="39"/>
      <c r="I13" s="40"/>
    </row>
    <row r="14" spans="2:9" ht="36.75" customHeight="1" x14ac:dyDescent="0.25">
      <c r="B14" s="35" t="s">
        <v>19</v>
      </c>
      <c r="C14" s="36" t="s">
        <v>228</v>
      </c>
      <c r="D14" s="37" t="s">
        <v>20</v>
      </c>
      <c r="E14" s="38" t="s">
        <v>99</v>
      </c>
      <c r="F14" s="38" t="s">
        <v>99</v>
      </c>
      <c r="G14" s="38"/>
      <c r="H14" s="39"/>
      <c r="I14" s="40"/>
    </row>
    <row r="15" spans="2:9" ht="36.75" customHeight="1" x14ac:dyDescent="0.25">
      <c r="B15" s="35" t="s">
        <v>19</v>
      </c>
      <c r="C15" s="36" t="s">
        <v>229</v>
      </c>
      <c r="D15" s="37" t="s">
        <v>20</v>
      </c>
      <c r="E15" s="38" t="s">
        <v>99</v>
      </c>
      <c r="F15" s="38" t="s">
        <v>99</v>
      </c>
      <c r="G15" s="38"/>
      <c r="H15" s="39"/>
      <c r="I15" s="40"/>
    </row>
    <row r="16" spans="2:9" ht="36.75" customHeight="1" x14ac:dyDescent="0.25">
      <c r="B16" s="35" t="s">
        <v>19</v>
      </c>
      <c r="C16" s="36" t="s">
        <v>230</v>
      </c>
      <c r="D16" s="37" t="s">
        <v>20</v>
      </c>
      <c r="E16" s="38" t="s">
        <v>99</v>
      </c>
      <c r="F16" s="38" t="s">
        <v>99</v>
      </c>
      <c r="G16" s="38"/>
      <c r="H16" s="39"/>
      <c r="I16" s="40"/>
    </row>
    <row r="17" spans="2:9" ht="36.75" customHeight="1" x14ac:dyDescent="0.25">
      <c r="B17" s="35" t="s">
        <v>19</v>
      </c>
      <c r="C17" s="36" t="s">
        <v>231</v>
      </c>
      <c r="D17" s="37" t="s">
        <v>20</v>
      </c>
      <c r="E17" s="38" t="s">
        <v>99</v>
      </c>
      <c r="F17" s="38" t="s">
        <v>109</v>
      </c>
      <c r="G17" s="38" t="s">
        <v>327</v>
      </c>
      <c r="H17" s="39"/>
      <c r="I17" s="40"/>
    </row>
    <row r="18" spans="2:9" ht="36.75" customHeight="1" x14ac:dyDescent="0.25">
      <c r="B18" s="35" t="s">
        <v>19</v>
      </c>
      <c r="C18" s="36" t="s">
        <v>232</v>
      </c>
      <c r="D18" s="37" t="s">
        <v>20</v>
      </c>
      <c r="E18" s="38" t="s">
        <v>99</v>
      </c>
      <c r="F18" s="38" t="s">
        <v>99</v>
      </c>
      <c r="G18" s="38"/>
      <c r="H18" s="39"/>
      <c r="I18" s="40"/>
    </row>
    <row r="19" spans="2:9" ht="36.75" customHeight="1" x14ac:dyDescent="0.25">
      <c r="B19" s="35" t="s">
        <v>19</v>
      </c>
      <c r="C19" s="36" t="s">
        <v>233</v>
      </c>
      <c r="D19" s="37" t="s">
        <v>20</v>
      </c>
      <c r="E19" s="38" t="s">
        <v>99</v>
      </c>
      <c r="F19" s="38" t="s">
        <v>99</v>
      </c>
      <c r="G19" s="38"/>
      <c r="H19" s="39"/>
      <c r="I19" s="40"/>
    </row>
    <row r="20" spans="2:9" ht="36.75" customHeight="1" x14ac:dyDescent="0.25">
      <c r="B20" s="35" t="s">
        <v>19</v>
      </c>
      <c r="C20" s="36" t="s">
        <v>234</v>
      </c>
      <c r="D20" s="37" t="s">
        <v>20</v>
      </c>
      <c r="E20" s="38" t="s">
        <v>99</v>
      </c>
      <c r="F20" s="38" t="s">
        <v>109</v>
      </c>
      <c r="G20" s="41" t="s">
        <v>339</v>
      </c>
      <c r="H20" s="39"/>
      <c r="I20" s="40"/>
    </row>
    <row r="21" spans="2:9" ht="36.75" customHeight="1" x14ac:dyDescent="0.25">
      <c r="B21" s="35" t="s">
        <v>19</v>
      </c>
      <c r="C21" s="36" t="s">
        <v>235</v>
      </c>
      <c r="D21" s="37" t="s">
        <v>20</v>
      </c>
      <c r="E21" s="38" t="s">
        <v>99</v>
      </c>
      <c r="F21" s="38" t="s">
        <v>99</v>
      </c>
      <c r="G21" s="38"/>
      <c r="H21" s="39"/>
      <c r="I21" s="40"/>
    </row>
    <row r="22" spans="2:9" ht="36.75" customHeight="1" x14ac:dyDescent="0.25">
      <c r="B22" s="35" t="s">
        <v>19</v>
      </c>
      <c r="C22" s="36" t="s">
        <v>236</v>
      </c>
      <c r="D22" s="37" t="s">
        <v>20</v>
      </c>
      <c r="E22" s="38" t="s">
        <v>99</v>
      </c>
      <c r="F22" s="38" t="s">
        <v>99</v>
      </c>
      <c r="G22" s="38"/>
      <c r="H22" s="39"/>
      <c r="I22" s="40"/>
    </row>
    <row r="23" spans="2:9" ht="36.75" customHeight="1" x14ac:dyDescent="0.25">
      <c r="B23" s="35" t="s">
        <v>19</v>
      </c>
      <c r="C23" s="36" t="s">
        <v>237</v>
      </c>
      <c r="D23" s="37" t="s">
        <v>20</v>
      </c>
      <c r="E23" s="38" t="s">
        <v>99</v>
      </c>
      <c r="F23" s="38" t="s">
        <v>99</v>
      </c>
      <c r="G23" s="38"/>
      <c r="H23" s="39"/>
      <c r="I23" s="40"/>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34B1F-C326-4AAC-B8C9-6B9AC9048BEC}">
  <sheetPr codeName="Sheet28"/>
  <dimension ref="B2:I13"/>
  <sheetViews>
    <sheetView showGridLines="0" zoomScale="70" zoomScaleNormal="70" workbookViewId="0">
      <selection activeCell="C34" sqref="C34"/>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73</v>
      </c>
    </row>
    <row r="8" spans="2:9" ht="30.75" customHeight="1" x14ac:dyDescent="0.25">
      <c r="B8" s="30" t="s">
        <v>15</v>
      </c>
      <c r="C8" s="43" t="s">
        <v>72</v>
      </c>
    </row>
    <row r="9" spans="2:9" ht="30.75" customHeight="1" x14ac:dyDescent="0.25">
      <c r="B9" s="30" t="s">
        <v>16</v>
      </c>
      <c r="C9" s="44">
        <v>44510</v>
      </c>
    </row>
    <row r="10" spans="2:9" s="34" customFormat="1" ht="62.25" customHeight="1" x14ac:dyDescent="0.25">
      <c r="B10" s="31" t="s">
        <v>314</v>
      </c>
      <c r="C10" s="31" t="s">
        <v>17</v>
      </c>
      <c r="D10" s="31" t="s">
        <v>315</v>
      </c>
      <c r="E10" s="32" t="s">
        <v>18</v>
      </c>
      <c r="F10" s="32" t="s">
        <v>24</v>
      </c>
      <c r="G10" s="33"/>
      <c r="H10" s="33"/>
      <c r="I10" s="33"/>
    </row>
    <row r="11" spans="2:9" ht="36.75" customHeight="1" x14ac:dyDescent="0.25">
      <c r="B11" s="35" t="s">
        <v>19</v>
      </c>
      <c r="C11" s="36" t="s">
        <v>106</v>
      </c>
      <c r="D11" s="37" t="s">
        <v>20</v>
      </c>
      <c r="E11" s="38" t="s">
        <v>99</v>
      </c>
      <c r="F11" s="38" t="s">
        <v>99</v>
      </c>
      <c r="G11" s="39"/>
      <c r="H11" s="39"/>
      <c r="I11" s="40"/>
    </row>
    <row r="12" spans="2:9" ht="36.75" customHeight="1" x14ac:dyDescent="0.25">
      <c r="B12" s="35" t="s">
        <v>19</v>
      </c>
      <c r="C12" s="36" t="s">
        <v>238</v>
      </c>
      <c r="D12" s="37" t="s">
        <v>20</v>
      </c>
      <c r="E12" s="38" t="s">
        <v>99</v>
      </c>
      <c r="F12" s="38" t="s">
        <v>99</v>
      </c>
      <c r="G12" s="39"/>
      <c r="H12" s="39"/>
      <c r="I12" s="40"/>
    </row>
    <row r="13" spans="2:9" ht="36.75" customHeight="1" x14ac:dyDescent="0.25">
      <c r="B13" s="35" t="s">
        <v>19</v>
      </c>
      <c r="C13" s="36" t="s">
        <v>143</v>
      </c>
      <c r="D13" s="37" t="s">
        <v>20</v>
      </c>
      <c r="E13" s="38" t="s">
        <v>99</v>
      </c>
      <c r="F13" s="38" t="s">
        <v>99</v>
      </c>
      <c r="G13" s="39"/>
      <c r="H13" s="39"/>
      <c r="I13" s="40"/>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22F34-D0BB-43D1-BDB6-D3FB51576649}">
  <sheetPr codeName="Sheet29"/>
  <dimension ref="B2:I16"/>
  <sheetViews>
    <sheetView showGridLines="0" zoomScale="70" zoomScaleNormal="70" workbookViewId="0">
      <selection activeCell="C28" sqref="C28"/>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9" ht="12" customHeight="1" x14ac:dyDescent="0.25">
      <c r="B2" s="3"/>
    </row>
    <row r="3" spans="2:9" ht="12" customHeight="1" x14ac:dyDescent="0.25"/>
    <row r="4" spans="2:9" ht="12" customHeight="1" x14ac:dyDescent="0.25"/>
    <row r="5" spans="2:9" ht="23.25" customHeight="1" x14ac:dyDescent="0.25"/>
    <row r="6" spans="2:9" ht="23.25" customHeight="1" x14ac:dyDescent="0.25">
      <c r="B6" s="4"/>
      <c r="C6" s="5"/>
    </row>
    <row r="7" spans="2:9" ht="30.75" customHeight="1" x14ac:dyDescent="0.25">
      <c r="B7" s="9" t="s">
        <v>14</v>
      </c>
      <c r="C7" s="42" t="s">
        <v>239</v>
      </c>
    </row>
    <row r="8" spans="2:9" ht="30.75" customHeight="1" x14ac:dyDescent="0.25">
      <c r="B8" s="10" t="s">
        <v>15</v>
      </c>
      <c r="C8" s="45" t="s">
        <v>74</v>
      </c>
    </row>
    <row r="9" spans="2:9" ht="30.75" customHeight="1" x14ac:dyDescent="0.25">
      <c r="B9" s="10" t="s">
        <v>16</v>
      </c>
      <c r="C9" s="46">
        <v>44510</v>
      </c>
    </row>
    <row r="10" spans="2:9" s="7" customFormat="1" ht="62.25" customHeight="1" x14ac:dyDescent="0.25">
      <c r="B10" s="11" t="s">
        <v>21</v>
      </c>
      <c r="C10" s="11" t="s">
        <v>17</v>
      </c>
      <c r="D10" s="11" t="s">
        <v>22</v>
      </c>
      <c r="E10" s="14" t="s">
        <v>18</v>
      </c>
      <c r="F10" s="14" t="s">
        <v>24</v>
      </c>
      <c r="G10" s="6"/>
      <c r="H10" s="6"/>
      <c r="I10" s="6"/>
    </row>
    <row r="11" spans="2:9" ht="36.75" customHeight="1" x14ac:dyDescent="0.25">
      <c r="B11" s="12" t="s">
        <v>19</v>
      </c>
      <c r="C11" s="13" t="s">
        <v>240</v>
      </c>
      <c r="D11" s="15" t="s">
        <v>20</v>
      </c>
      <c r="E11" s="16" t="s">
        <v>99</v>
      </c>
      <c r="F11" s="16" t="s">
        <v>99</v>
      </c>
      <c r="G11" s="8"/>
      <c r="H11" s="8"/>
      <c r="I11" s="2"/>
    </row>
    <row r="12" spans="2:9" ht="36.75" customHeight="1" x14ac:dyDescent="0.25">
      <c r="B12" s="12" t="s">
        <v>19</v>
      </c>
      <c r="C12" s="13" t="s">
        <v>241</v>
      </c>
      <c r="D12" s="15" t="s">
        <v>20</v>
      </c>
      <c r="E12" s="16" t="s">
        <v>99</v>
      </c>
      <c r="F12" s="16" t="s">
        <v>99</v>
      </c>
      <c r="G12" s="8"/>
      <c r="H12" s="8"/>
      <c r="I12" s="2"/>
    </row>
    <row r="13" spans="2:9" ht="36.75" customHeight="1" x14ac:dyDescent="0.25">
      <c r="B13" s="12" t="s">
        <v>19</v>
      </c>
      <c r="C13" s="13" t="s">
        <v>112</v>
      </c>
      <c r="D13" s="15" t="s">
        <v>20</v>
      </c>
      <c r="E13" s="16" t="s">
        <v>99</v>
      </c>
      <c r="F13" s="16" t="s">
        <v>99</v>
      </c>
      <c r="G13" s="8"/>
      <c r="H13" s="8"/>
      <c r="I13" s="2"/>
    </row>
    <row r="14" spans="2:9" ht="36.75" customHeight="1" x14ac:dyDescent="0.25">
      <c r="B14" s="12" t="s">
        <v>19</v>
      </c>
      <c r="C14" s="13" t="s">
        <v>242</v>
      </c>
      <c r="D14" s="15" t="s">
        <v>20</v>
      </c>
      <c r="E14" s="16" t="s">
        <v>99</v>
      </c>
      <c r="F14" s="16" t="s">
        <v>99</v>
      </c>
      <c r="G14" s="8"/>
      <c r="H14" s="8"/>
      <c r="I14" s="2"/>
    </row>
    <row r="15" spans="2:9" ht="36.75" customHeight="1" x14ac:dyDescent="0.25">
      <c r="B15" s="12" t="s">
        <v>19</v>
      </c>
      <c r="C15" s="13" t="s">
        <v>243</v>
      </c>
      <c r="D15" s="15" t="s">
        <v>20</v>
      </c>
      <c r="E15" s="16" t="s">
        <v>99</v>
      </c>
      <c r="F15" s="16" t="s">
        <v>99</v>
      </c>
      <c r="G15" s="8"/>
      <c r="H15" s="8"/>
      <c r="I15" s="2"/>
    </row>
    <row r="16" spans="2:9" ht="36.75" customHeight="1" x14ac:dyDescent="0.25">
      <c r="B16" s="12" t="s">
        <v>19</v>
      </c>
      <c r="C16" s="13" t="s">
        <v>244</v>
      </c>
      <c r="D16" s="15" t="s">
        <v>20</v>
      </c>
      <c r="E16" s="16" t="s">
        <v>99</v>
      </c>
      <c r="F16" s="16" t="s">
        <v>99</v>
      </c>
      <c r="G16" s="8"/>
      <c r="H16" s="8"/>
      <c r="I16" s="2"/>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CB517-D038-49B5-A139-F848BA6929E1}">
  <sheetPr codeName="Sheet30"/>
  <dimension ref="B2:I16"/>
  <sheetViews>
    <sheetView showGridLines="0" zoomScale="70" zoomScaleNormal="70" workbookViewId="0">
      <selection activeCell="C16" sqref="C16"/>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245</v>
      </c>
    </row>
    <row r="8" spans="2:9" ht="30.75" customHeight="1" x14ac:dyDescent="0.25">
      <c r="B8" s="30" t="s">
        <v>15</v>
      </c>
      <c r="C8" s="43" t="s">
        <v>79</v>
      </c>
    </row>
    <row r="9" spans="2:9" ht="30.75" customHeight="1" x14ac:dyDescent="0.25">
      <c r="B9" s="30" t="s">
        <v>16</v>
      </c>
      <c r="C9" s="44">
        <v>44511</v>
      </c>
    </row>
    <row r="10" spans="2:9" s="34" customFormat="1" ht="62.25" customHeight="1" x14ac:dyDescent="0.25">
      <c r="B10" s="31" t="s">
        <v>314</v>
      </c>
      <c r="C10" s="31" t="s">
        <v>17</v>
      </c>
      <c r="D10" s="31" t="s">
        <v>315</v>
      </c>
      <c r="E10" s="32" t="s">
        <v>18</v>
      </c>
      <c r="F10" s="32" t="s">
        <v>24</v>
      </c>
      <c r="G10" s="33"/>
      <c r="H10" s="33"/>
      <c r="I10" s="33"/>
    </row>
    <row r="11" spans="2:9" ht="36.75" customHeight="1" x14ac:dyDescent="0.25">
      <c r="B11" s="35" t="s">
        <v>19</v>
      </c>
      <c r="C11" s="36" t="s">
        <v>246</v>
      </c>
      <c r="D11" s="37" t="s">
        <v>20</v>
      </c>
      <c r="E11" s="38" t="s">
        <v>99</v>
      </c>
      <c r="F11" s="38" t="s">
        <v>99</v>
      </c>
      <c r="G11" s="39"/>
      <c r="H11" s="39"/>
      <c r="I11" s="40"/>
    </row>
    <row r="12" spans="2:9" ht="36.75" customHeight="1" x14ac:dyDescent="0.25">
      <c r="B12" s="35" t="s">
        <v>19</v>
      </c>
      <c r="C12" s="36" t="s">
        <v>247</v>
      </c>
      <c r="D12" s="37" t="s">
        <v>20</v>
      </c>
      <c r="E12" s="38" t="s">
        <v>99</v>
      </c>
      <c r="F12" s="38" t="s">
        <v>99</v>
      </c>
      <c r="G12" s="39"/>
      <c r="H12" s="39"/>
      <c r="I12" s="40"/>
    </row>
    <row r="13" spans="2:9" ht="36.75" customHeight="1" x14ac:dyDescent="0.25">
      <c r="B13" s="35" t="s">
        <v>19</v>
      </c>
      <c r="C13" s="36" t="s">
        <v>125</v>
      </c>
      <c r="D13" s="37" t="s">
        <v>20</v>
      </c>
      <c r="E13" s="38" t="s">
        <v>99</v>
      </c>
      <c r="F13" s="38" t="s">
        <v>99</v>
      </c>
      <c r="G13" s="39"/>
      <c r="H13" s="39"/>
      <c r="I13" s="40"/>
    </row>
    <row r="14" spans="2:9" ht="36.75" customHeight="1" x14ac:dyDescent="0.25">
      <c r="B14" s="35" t="s">
        <v>19</v>
      </c>
      <c r="C14" s="36" t="s">
        <v>248</v>
      </c>
      <c r="D14" s="37" t="s">
        <v>20</v>
      </c>
      <c r="E14" s="38" t="s">
        <v>99</v>
      </c>
      <c r="F14" s="38" t="s">
        <v>99</v>
      </c>
      <c r="G14" s="39"/>
      <c r="H14" s="39"/>
      <c r="I14" s="40"/>
    </row>
    <row r="15" spans="2:9" ht="36.75" customHeight="1" x14ac:dyDescent="0.25">
      <c r="B15" s="35" t="s">
        <v>19</v>
      </c>
      <c r="C15" s="36" t="s">
        <v>249</v>
      </c>
      <c r="D15" s="37" t="s">
        <v>20</v>
      </c>
      <c r="E15" s="38" t="s">
        <v>99</v>
      </c>
      <c r="F15" s="38" t="s">
        <v>99</v>
      </c>
      <c r="G15" s="39"/>
      <c r="H15" s="39"/>
      <c r="I15" s="40"/>
    </row>
    <row r="16" spans="2:9" ht="36.75" customHeight="1" x14ac:dyDescent="0.25">
      <c r="B16" s="35" t="s">
        <v>19</v>
      </c>
      <c r="C16" s="36" t="s">
        <v>106</v>
      </c>
      <c r="D16" s="37" t="s">
        <v>20</v>
      </c>
      <c r="E16" s="38" t="s">
        <v>99</v>
      </c>
      <c r="F16" s="38" t="s">
        <v>99</v>
      </c>
      <c r="G16" s="39"/>
      <c r="H16" s="39"/>
      <c r="I16" s="40"/>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000FD-5383-40F4-81C9-4E709AD3B137}">
  <sheetPr codeName="Sheet31">
    <tabColor rgb="FFFF0000"/>
  </sheetPr>
  <dimension ref="B2:I33"/>
  <sheetViews>
    <sheetView showGridLines="0" tabSelected="1" topLeftCell="A25" zoomScale="70" zoomScaleNormal="70" workbookViewId="0">
      <selection activeCell="E33" sqref="E33"/>
    </sheetView>
  </sheetViews>
  <sheetFormatPr defaultColWidth="32.28515625" defaultRowHeight="14.25" x14ac:dyDescent="0.25"/>
  <cols>
    <col min="1" max="1" width="1.42578125" style="1" customWidth="1"/>
    <col min="2" max="2" width="32.28515625" style="1"/>
    <col min="3" max="3" width="84.7109375" style="1" customWidth="1"/>
    <col min="4" max="6" width="32.28515625" style="1"/>
    <col min="7" max="7" width="124.85546875" style="1" customWidth="1"/>
    <col min="8" max="16384" width="32.28515625" style="1"/>
  </cols>
  <sheetData>
    <row r="2" spans="2:9" ht="12" customHeight="1" x14ac:dyDescent="0.25">
      <c r="B2" s="3"/>
    </row>
    <row r="3" spans="2:9" ht="12" customHeight="1" x14ac:dyDescent="0.25"/>
    <row r="4" spans="2:9" ht="12" customHeight="1" x14ac:dyDescent="0.25"/>
    <row r="5" spans="2:9" ht="23.25" customHeight="1" x14ac:dyDescent="0.25"/>
    <row r="6" spans="2:9" ht="23.25" customHeight="1" x14ac:dyDescent="0.25">
      <c r="B6" s="4"/>
      <c r="C6" s="5"/>
    </row>
    <row r="7" spans="2:9" ht="30.75" customHeight="1" x14ac:dyDescent="0.25">
      <c r="B7" s="29" t="s">
        <v>14</v>
      </c>
      <c r="C7" s="42" t="s">
        <v>81</v>
      </c>
      <c r="D7" s="22"/>
      <c r="E7" s="22"/>
      <c r="F7" s="22"/>
    </row>
    <row r="8" spans="2:9" ht="30.75" customHeight="1" x14ac:dyDescent="0.25">
      <c r="B8" s="30" t="s">
        <v>15</v>
      </c>
      <c r="C8" s="43" t="s">
        <v>77</v>
      </c>
      <c r="D8" s="22"/>
      <c r="E8" s="22"/>
      <c r="F8" s="22"/>
    </row>
    <row r="9" spans="2:9" ht="30.75" customHeight="1" x14ac:dyDescent="0.25">
      <c r="B9" s="30" t="s">
        <v>16</v>
      </c>
      <c r="C9" s="44">
        <v>44511</v>
      </c>
      <c r="D9" s="22"/>
      <c r="E9" s="22"/>
      <c r="F9" s="22"/>
    </row>
    <row r="10" spans="2:9" s="7" customFormat="1" ht="62.25" customHeight="1" x14ac:dyDescent="0.25">
      <c r="B10" s="31" t="s">
        <v>314</v>
      </c>
      <c r="C10" s="31" t="s">
        <v>17</v>
      </c>
      <c r="D10" s="31" t="s">
        <v>315</v>
      </c>
      <c r="E10" s="32" t="s">
        <v>18</v>
      </c>
      <c r="F10" s="32" t="s">
        <v>24</v>
      </c>
      <c r="G10" s="55" t="s">
        <v>311</v>
      </c>
      <c r="H10" s="6"/>
      <c r="I10" s="6"/>
    </row>
    <row r="11" spans="2:9" ht="36.75" customHeight="1" x14ac:dyDescent="0.25">
      <c r="B11" s="35" t="s">
        <v>19</v>
      </c>
      <c r="C11" s="36" t="s">
        <v>250</v>
      </c>
      <c r="D11" s="37" t="s">
        <v>20</v>
      </c>
      <c r="E11" s="38" t="s">
        <v>99</v>
      </c>
      <c r="F11" s="38" t="s">
        <v>99</v>
      </c>
      <c r="G11" s="56"/>
      <c r="H11" s="8"/>
      <c r="I11" s="2"/>
    </row>
    <row r="12" spans="2:9" ht="36.75" customHeight="1" x14ac:dyDescent="0.25">
      <c r="B12" s="35" t="s">
        <v>19</v>
      </c>
      <c r="C12" s="36" t="s">
        <v>251</v>
      </c>
      <c r="D12" s="37" t="s">
        <v>20</v>
      </c>
      <c r="E12" s="38" t="s">
        <v>99</v>
      </c>
      <c r="F12" s="38" t="s">
        <v>99</v>
      </c>
      <c r="G12" s="56"/>
      <c r="H12" s="8"/>
      <c r="I12" s="2"/>
    </row>
    <row r="13" spans="2:9" ht="36.75" customHeight="1" x14ac:dyDescent="0.25">
      <c r="B13" s="35" t="s">
        <v>19</v>
      </c>
      <c r="C13" s="36" t="s">
        <v>252</v>
      </c>
      <c r="D13" s="37" t="s">
        <v>20</v>
      </c>
      <c r="E13" s="38" t="s">
        <v>99</v>
      </c>
      <c r="F13" s="38" t="s">
        <v>99</v>
      </c>
      <c r="G13" s="56"/>
      <c r="H13" s="8"/>
      <c r="I13" s="2"/>
    </row>
    <row r="14" spans="2:9" ht="36.75" customHeight="1" x14ac:dyDescent="0.25">
      <c r="B14" s="35" t="s">
        <v>19</v>
      </c>
      <c r="C14" s="36" t="s">
        <v>253</v>
      </c>
      <c r="D14" s="37" t="s">
        <v>20</v>
      </c>
      <c r="E14" s="38" t="s">
        <v>99</v>
      </c>
      <c r="F14" s="38" t="s">
        <v>99</v>
      </c>
      <c r="G14" s="56"/>
      <c r="H14" s="8"/>
      <c r="I14" s="2"/>
    </row>
    <row r="15" spans="2:9" ht="36.75" customHeight="1" x14ac:dyDescent="0.25">
      <c r="B15" s="35" t="s">
        <v>19</v>
      </c>
      <c r="C15" s="36" t="s">
        <v>254</v>
      </c>
      <c r="D15" s="37" t="s">
        <v>20</v>
      </c>
      <c r="E15" s="38" t="s">
        <v>99</v>
      </c>
      <c r="F15" s="38" t="s">
        <v>99</v>
      </c>
      <c r="G15" s="56"/>
      <c r="H15" s="8"/>
      <c r="I15" s="2"/>
    </row>
    <row r="16" spans="2:9" ht="36.75" customHeight="1" x14ac:dyDescent="0.25">
      <c r="B16" s="35" t="s">
        <v>19</v>
      </c>
      <c r="C16" s="36" t="s">
        <v>255</v>
      </c>
      <c r="D16" s="37" t="s">
        <v>20</v>
      </c>
      <c r="E16" s="38" t="s">
        <v>99</v>
      </c>
      <c r="F16" s="38" t="s">
        <v>99</v>
      </c>
      <c r="G16" s="56"/>
      <c r="H16" s="8"/>
      <c r="I16" s="2"/>
    </row>
    <row r="17" spans="2:9" ht="36.75" customHeight="1" x14ac:dyDescent="0.25">
      <c r="B17" s="35" t="s">
        <v>19</v>
      </c>
      <c r="C17" s="36" t="s">
        <v>256</v>
      </c>
      <c r="D17" s="37" t="s">
        <v>20</v>
      </c>
      <c r="E17" s="38" t="s">
        <v>99</v>
      </c>
      <c r="F17" s="38" t="s">
        <v>99</v>
      </c>
      <c r="G17" s="56"/>
      <c r="H17" s="8"/>
      <c r="I17" s="2"/>
    </row>
    <row r="18" spans="2:9" ht="36.75" customHeight="1" x14ac:dyDescent="0.25">
      <c r="B18" s="35" t="s">
        <v>19</v>
      </c>
      <c r="C18" s="36" t="s">
        <v>257</v>
      </c>
      <c r="D18" s="37" t="s">
        <v>20</v>
      </c>
      <c r="E18" s="38" t="s">
        <v>99</v>
      </c>
      <c r="F18" s="38" t="s">
        <v>99</v>
      </c>
      <c r="G18" s="56"/>
      <c r="H18" s="8"/>
      <c r="I18" s="2"/>
    </row>
    <row r="19" spans="2:9" ht="36.75" customHeight="1" x14ac:dyDescent="0.25">
      <c r="B19" s="35" t="s">
        <v>19</v>
      </c>
      <c r="C19" s="36" t="s">
        <v>258</v>
      </c>
      <c r="D19" s="37" t="s">
        <v>20</v>
      </c>
      <c r="E19" s="38" t="s">
        <v>99</v>
      </c>
      <c r="F19" s="38" t="s">
        <v>99</v>
      </c>
      <c r="G19" s="56"/>
      <c r="H19" s="8"/>
      <c r="I19" s="2"/>
    </row>
    <row r="20" spans="2:9" ht="36.75" customHeight="1" x14ac:dyDescent="0.25">
      <c r="B20" s="35" t="s">
        <v>19</v>
      </c>
      <c r="C20" s="36" t="s">
        <v>259</v>
      </c>
      <c r="D20" s="37" t="s">
        <v>20</v>
      </c>
      <c r="E20" s="38" t="s">
        <v>99</v>
      </c>
      <c r="F20" s="38" t="s">
        <v>99</v>
      </c>
      <c r="G20" s="56"/>
      <c r="H20" s="8"/>
      <c r="I20" s="2"/>
    </row>
    <row r="21" spans="2:9" ht="36.75" customHeight="1" x14ac:dyDescent="0.25">
      <c r="B21" s="35" t="s">
        <v>19</v>
      </c>
      <c r="C21" s="36" t="s">
        <v>260</v>
      </c>
      <c r="D21" s="37" t="s">
        <v>20</v>
      </c>
      <c r="E21" s="38" t="s">
        <v>99</v>
      </c>
      <c r="F21" s="38" t="s">
        <v>99</v>
      </c>
      <c r="G21" s="56"/>
      <c r="H21" s="8"/>
      <c r="I21" s="2"/>
    </row>
    <row r="22" spans="2:9" ht="36.75" customHeight="1" x14ac:dyDescent="0.25">
      <c r="B22" s="35" t="s">
        <v>19</v>
      </c>
      <c r="C22" s="36" t="s">
        <v>261</v>
      </c>
      <c r="D22" s="37" t="s">
        <v>20</v>
      </c>
      <c r="E22" s="38" t="s">
        <v>99</v>
      </c>
      <c r="F22" s="38" t="s">
        <v>99</v>
      </c>
      <c r="G22" s="56"/>
      <c r="H22" s="8"/>
      <c r="I22" s="2"/>
    </row>
    <row r="23" spans="2:9" ht="36.75" customHeight="1" x14ac:dyDescent="0.25">
      <c r="B23" s="35" t="s">
        <v>19</v>
      </c>
      <c r="C23" s="36" t="s">
        <v>262</v>
      </c>
      <c r="D23" s="37" t="s">
        <v>20</v>
      </c>
      <c r="E23" s="38" t="s">
        <v>99</v>
      </c>
      <c r="F23" s="38" t="s">
        <v>99</v>
      </c>
      <c r="G23" s="56"/>
      <c r="H23" s="8"/>
      <c r="I23" s="2"/>
    </row>
    <row r="24" spans="2:9" ht="36.75" customHeight="1" x14ac:dyDescent="0.25">
      <c r="B24" s="35" t="s">
        <v>19</v>
      </c>
      <c r="C24" s="36" t="s">
        <v>263</v>
      </c>
      <c r="D24" s="37" t="s">
        <v>20</v>
      </c>
      <c r="E24" s="38" t="s">
        <v>99</v>
      </c>
      <c r="F24" s="38" t="s">
        <v>99</v>
      </c>
      <c r="G24" s="56"/>
      <c r="H24" s="8"/>
      <c r="I24" s="2"/>
    </row>
    <row r="25" spans="2:9" ht="36.75" customHeight="1" x14ac:dyDescent="0.25">
      <c r="B25" s="35" t="s">
        <v>19</v>
      </c>
      <c r="C25" s="36" t="s">
        <v>264</v>
      </c>
      <c r="D25" s="37" t="s">
        <v>20</v>
      </c>
      <c r="E25" s="38" t="s">
        <v>99</v>
      </c>
      <c r="F25" s="38" t="s">
        <v>99</v>
      </c>
      <c r="G25" s="56"/>
      <c r="H25" s="8"/>
      <c r="I25" s="2"/>
    </row>
    <row r="26" spans="2:9" ht="36.75" customHeight="1" x14ac:dyDescent="0.25">
      <c r="B26" s="35" t="s">
        <v>19</v>
      </c>
      <c r="C26" s="36" t="s">
        <v>265</v>
      </c>
      <c r="D26" s="37" t="s">
        <v>20</v>
      </c>
      <c r="E26" s="38" t="s">
        <v>99</v>
      </c>
      <c r="F26" s="38" t="s">
        <v>99</v>
      </c>
      <c r="G26" s="56"/>
      <c r="H26" s="8"/>
      <c r="I26" s="2"/>
    </row>
    <row r="27" spans="2:9" ht="36.75" customHeight="1" x14ac:dyDescent="0.25">
      <c r="B27" s="35" t="s">
        <v>19</v>
      </c>
      <c r="C27" s="36" t="s">
        <v>266</v>
      </c>
      <c r="D27" s="37" t="s">
        <v>20</v>
      </c>
      <c r="E27" s="38" t="s">
        <v>99</v>
      </c>
      <c r="F27" s="38" t="s">
        <v>99</v>
      </c>
      <c r="G27" s="56"/>
      <c r="H27" s="8"/>
      <c r="I27" s="2"/>
    </row>
    <row r="28" spans="2:9" ht="36.75" customHeight="1" x14ac:dyDescent="0.25">
      <c r="B28" s="35" t="s">
        <v>19</v>
      </c>
      <c r="C28" s="36" t="s">
        <v>139</v>
      </c>
      <c r="D28" s="37" t="s">
        <v>20</v>
      </c>
      <c r="E28" s="38" t="s">
        <v>99</v>
      </c>
      <c r="F28" s="38" t="s">
        <v>99</v>
      </c>
      <c r="G28" s="56"/>
      <c r="H28" s="8"/>
      <c r="I28" s="2"/>
    </row>
    <row r="29" spans="2:9" ht="36.75" customHeight="1" x14ac:dyDescent="0.25">
      <c r="B29" s="35" t="s">
        <v>19</v>
      </c>
      <c r="C29" s="36" t="s">
        <v>267</v>
      </c>
      <c r="D29" s="37" t="s">
        <v>20</v>
      </c>
      <c r="E29" s="38" t="s">
        <v>99</v>
      </c>
      <c r="F29" s="38" t="s">
        <v>99</v>
      </c>
      <c r="G29" s="56"/>
      <c r="H29" s="8"/>
      <c r="I29" s="2"/>
    </row>
    <row r="30" spans="2:9" ht="36.75" customHeight="1" x14ac:dyDescent="0.25">
      <c r="B30" s="35" t="s">
        <v>19</v>
      </c>
      <c r="C30" s="36" t="s">
        <v>268</v>
      </c>
      <c r="D30" s="37" t="s">
        <v>20</v>
      </c>
      <c r="E30" s="38" t="s">
        <v>99</v>
      </c>
      <c r="F30" s="38" t="s">
        <v>99</v>
      </c>
      <c r="G30" s="56"/>
      <c r="H30" s="8"/>
      <c r="I30" s="2"/>
    </row>
    <row r="31" spans="2:9" ht="87" customHeight="1" x14ac:dyDescent="0.25">
      <c r="B31" s="35" t="s">
        <v>19</v>
      </c>
      <c r="C31" s="36" t="s">
        <v>269</v>
      </c>
      <c r="D31" s="37" t="s">
        <v>20</v>
      </c>
      <c r="E31" s="38" t="s">
        <v>109</v>
      </c>
      <c r="F31" s="38" t="s">
        <v>109</v>
      </c>
      <c r="G31" s="57" t="s">
        <v>349</v>
      </c>
      <c r="H31" s="8"/>
      <c r="I31" s="2"/>
    </row>
    <row r="32" spans="2:9" ht="36.75" customHeight="1" x14ac:dyDescent="0.25">
      <c r="B32" s="35" t="s">
        <v>19</v>
      </c>
      <c r="C32" s="36" t="s">
        <v>270</v>
      </c>
      <c r="D32" s="37" t="s">
        <v>20</v>
      </c>
      <c r="E32" s="38" t="s">
        <v>99</v>
      </c>
      <c r="F32" s="38" t="s">
        <v>99</v>
      </c>
      <c r="G32" s="48"/>
      <c r="H32" s="8"/>
      <c r="I32" s="2"/>
    </row>
    <row r="33" spans="2:9" ht="124.5" customHeight="1" x14ac:dyDescent="0.25">
      <c r="B33" s="35" t="s">
        <v>19</v>
      </c>
      <c r="C33" s="36" t="s">
        <v>271</v>
      </c>
      <c r="D33" s="37" t="s">
        <v>20</v>
      </c>
      <c r="E33" s="38" t="s">
        <v>109</v>
      </c>
      <c r="F33" s="38" t="s">
        <v>109</v>
      </c>
      <c r="G33" s="57" t="s">
        <v>350</v>
      </c>
      <c r="H33" s="8"/>
      <c r="I33" s="2"/>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B7CBC-8683-43BF-AC1E-82D6B02FCA2E}">
  <sheetPr codeName="Sheet32"/>
  <dimension ref="B2:I15"/>
  <sheetViews>
    <sheetView showGridLines="0" zoomScale="70" zoomScaleNormal="70" workbookViewId="0">
      <selection activeCell="C24" sqref="C24"/>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9" ht="12" customHeight="1" x14ac:dyDescent="0.25">
      <c r="B2" s="3"/>
    </row>
    <row r="3" spans="2:9" ht="12" customHeight="1" x14ac:dyDescent="0.25"/>
    <row r="4" spans="2:9" ht="12" customHeight="1" x14ac:dyDescent="0.25"/>
    <row r="5" spans="2:9" ht="23.25" customHeight="1" x14ac:dyDescent="0.25"/>
    <row r="6" spans="2:9" ht="23.25" customHeight="1" x14ac:dyDescent="0.25">
      <c r="B6" s="4"/>
      <c r="C6" s="5"/>
    </row>
    <row r="7" spans="2:9" ht="30.75" customHeight="1" x14ac:dyDescent="0.25">
      <c r="B7" s="29" t="s">
        <v>14</v>
      </c>
      <c r="C7" s="42" t="s">
        <v>272</v>
      </c>
      <c r="D7" s="22"/>
      <c r="E7" s="22"/>
      <c r="F7" s="22"/>
    </row>
    <row r="8" spans="2:9" ht="30.75" customHeight="1" x14ac:dyDescent="0.25">
      <c r="B8" s="30" t="s">
        <v>15</v>
      </c>
      <c r="C8" s="43" t="s">
        <v>78</v>
      </c>
      <c r="D8" s="22"/>
      <c r="E8" s="22"/>
      <c r="F8" s="22"/>
    </row>
    <row r="9" spans="2:9" ht="30.75" customHeight="1" x14ac:dyDescent="0.25">
      <c r="B9" s="30" t="s">
        <v>16</v>
      </c>
      <c r="C9" s="44">
        <v>44511</v>
      </c>
      <c r="D9" s="22"/>
      <c r="E9" s="22"/>
      <c r="F9" s="22"/>
    </row>
    <row r="10" spans="2:9" s="7" customFormat="1" ht="62.25" customHeight="1" x14ac:dyDescent="0.25">
      <c r="B10" s="31" t="s">
        <v>314</v>
      </c>
      <c r="C10" s="31" t="s">
        <v>17</v>
      </c>
      <c r="D10" s="31" t="s">
        <v>315</v>
      </c>
      <c r="E10" s="32" t="s">
        <v>18</v>
      </c>
      <c r="F10" s="32" t="s">
        <v>24</v>
      </c>
      <c r="G10" s="6"/>
      <c r="H10" s="6"/>
      <c r="I10" s="6"/>
    </row>
    <row r="11" spans="2:9" ht="36.75" customHeight="1" x14ac:dyDescent="0.25">
      <c r="B11" s="35" t="s">
        <v>19</v>
      </c>
      <c r="C11" s="36" t="s">
        <v>106</v>
      </c>
      <c r="D11" s="37" t="s">
        <v>20</v>
      </c>
      <c r="E11" s="38" t="s">
        <v>99</v>
      </c>
      <c r="F11" s="38" t="s">
        <v>99</v>
      </c>
      <c r="G11" s="8"/>
      <c r="H11" s="8"/>
      <c r="I11" s="2"/>
    </row>
    <row r="12" spans="2:9" ht="36.75" customHeight="1" x14ac:dyDescent="0.25">
      <c r="B12" s="35" t="s">
        <v>19</v>
      </c>
      <c r="C12" s="36" t="s">
        <v>273</v>
      </c>
      <c r="D12" s="37" t="s">
        <v>20</v>
      </c>
      <c r="E12" s="38" t="s">
        <v>99</v>
      </c>
      <c r="F12" s="38" t="s">
        <v>99</v>
      </c>
      <c r="G12" s="8"/>
      <c r="H12" s="8"/>
      <c r="I12" s="2"/>
    </row>
    <row r="13" spans="2:9" ht="36.75" customHeight="1" x14ac:dyDescent="0.25">
      <c r="B13" s="35" t="s">
        <v>19</v>
      </c>
      <c r="C13" s="36" t="s">
        <v>274</v>
      </c>
      <c r="D13" s="37" t="s">
        <v>20</v>
      </c>
      <c r="E13" s="38" t="s">
        <v>99</v>
      </c>
      <c r="F13" s="38" t="s">
        <v>99</v>
      </c>
      <c r="G13" s="8"/>
      <c r="H13" s="8"/>
      <c r="I13" s="2"/>
    </row>
    <row r="14" spans="2:9" ht="36.75" customHeight="1" x14ac:dyDescent="0.25">
      <c r="B14" s="35" t="s">
        <v>19</v>
      </c>
      <c r="C14" s="36" t="s">
        <v>275</v>
      </c>
      <c r="D14" s="37" t="s">
        <v>20</v>
      </c>
      <c r="E14" s="38" t="s">
        <v>99</v>
      </c>
      <c r="F14" s="38" t="s">
        <v>99</v>
      </c>
      <c r="G14" s="8"/>
      <c r="H14" s="8"/>
      <c r="I14" s="2"/>
    </row>
    <row r="15" spans="2:9" ht="36.75" customHeight="1" x14ac:dyDescent="0.25">
      <c r="B15" s="35" t="s">
        <v>19</v>
      </c>
      <c r="C15" s="36" t="s">
        <v>276</v>
      </c>
      <c r="D15" s="37" t="s">
        <v>20</v>
      </c>
      <c r="E15" s="38" t="s">
        <v>99</v>
      </c>
      <c r="F15" s="38" t="s">
        <v>99</v>
      </c>
      <c r="G15" s="8"/>
      <c r="H15" s="8"/>
      <c r="I15" s="2"/>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E99DF-E899-4BC3-8EE9-99A4695FB5B8}">
  <sheetPr codeName="Sheet33"/>
  <dimension ref="B2:I16"/>
  <sheetViews>
    <sheetView showGridLines="0" topLeftCell="C1" zoomScale="70" zoomScaleNormal="70" workbookViewId="0">
      <selection activeCell="F29" sqref="F29"/>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54.7109375"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277</v>
      </c>
    </row>
    <row r="8" spans="2:9" ht="30.75" customHeight="1" x14ac:dyDescent="0.25">
      <c r="B8" s="30" t="s">
        <v>15</v>
      </c>
      <c r="C8" s="43" t="s">
        <v>76</v>
      </c>
    </row>
    <row r="9" spans="2:9" ht="30.75" customHeight="1" x14ac:dyDescent="0.25">
      <c r="B9" s="30" t="s">
        <v>16</v>
      </c>
      <c r="C9" s="44">
        <v>44512</v>
      </c>
    </row>
    <row r="10" spans="2:9" s="34" customFormat="1" ht="62.25" customHeight="1" x14ac:dyDescent="0.25">
      <c r="B10" s="31" t="s">
        <v>314</v>
      </c>
      <c r="C10" s="31" t="s">
        <v>17</v>
      </c>
      <c r="D10" s="31" t="s">
        <v>315</v>
      </c>
      <c r="E10" s="32" t="s">
        <v>18</v>
      </c>
      <c r="F10" s="32" t="s">
        <v>24</v>
      </c>
      <c r="G10" s="32" t="s">
        <v>311</v>
      </c>
      <c r="H10" s="33"/>
      <c r="I10" s="33"/>
    </row>
    <row r="11" spans="2:9" ht="36.75" customHeight="1" x14ac:dyDescent="0.25">
      <c r="B11" s="35" t="s">
        <v>19</v>
      </c>
      <c r="C11" s="36" t="s">
        <v>278</v>
      </c>
      <c r="D11" s="37" t="s">
        <v>20</v>
      </c>
      <c r="E11" s="38" t="s">
        <v>99</v>
      </c>
      <c r="F11" s="38" t="s">
        <v>99</v>
      </c>
      <c r="G11" s="38"/>
      <c r="H11" s="39"/>
      <c r="I11" s="40"/>
    </row>
    <row r="12" spans="2:9" ht="36.75" customHeight="1" x14ac:dyDescent="0.25">
      <c r="B12" s="35" t="s">
        <v>19</v>
      </c>
      <c r="C12" s="36" t="s">
        <v>279</v>
      </c>
      <c r="D12" s="37" t="s">
        <v>20</v>
      </c>
      <c r="E12" s="38" t="s">
        <v>99</v>
      </c>
      <c r="F12" s="38" t="s">
        <v>99</v>
      </c>
      <c r="G12" s="38"/>
      <c r="H12" s="39"/>
      <c r="I12" s="40"/>
    </row>
    <row r="13" spans="2:9" ht="36.75" customHeight="1" x14ac:dyDescent="0.25">
      <c r="B13" s="35" t="s">
        <v>19</v>
      </c>
      <c r="C13" s="36" t="s">
        <v>112</v>
      </c>
      <c r="D13" s="37" t="s">
        <v>20</v>
      </c>
      <c r="E13" s="38" t="s">
        <v>99</v>
      </c>
      <c r="F13" s="38" t="s">
        <v>99</v>
      </c>
      <c r="G13" s="38"/>
      <c r="H13" s="39"/>
      <c r="I13" s="40"/>
    </row>
    <row r="14" spans="2:9" ht="36.75" customHeight="1" x14ac:dyDescent="0.25">
      <c r="B14" s="35" t="s">
        <v>19</v>
      </c>
      <c r="C14" s="36" t="s">
        <v>280</v>
      </c>
      <c r="D14" s="37" t="s">
        <v>20</v>
      </c>
      <c r="E14" s="38" t="s">
        <v>99</v>
      </c>
      <c r="F14" s="38" t="s">
        <v>99</v>
      </c>
      <c r="G14" s="38"/>
      <c r="H14" s="39"/>
      <c r="I14" s="40"/>
    </row>
    <row r="15" spans="2:9" ht="36.75" customHeight="1" x14ac:dyDescent="0.25">
      <c r="B15" s="35" t="s">
        <v>19</v>
      </c>
      <c r="C15" s="36" t="s">
        <v>281</v>
      </c>
      <c r="D15" s="37" t="s">
        <v>20</v>
      </c>
      <c r="E15" s="38" t="s">
        <v>99</v>
      </c>
      <c r="F15" s="38" t="s">
        <v>99</v>
      </c>
      <c r="G15" s="38"/>
      <c r="H15" s="39"/>
      <c r="I15" s="40"/>
    </row>
    <row r="16" spans="2:9" ht="36.75" customHeight="1" x14ac:dyDescent="0.25">
      <c r="B16" s="35" t="s">
        <v>19</v>
      </c>
      <c r="C16" s="36" t="s">
        <v>282</v>
      </c>
      <c r="D16" s="37" t="s">
        <v>20</v>
      </c>
      <c r="E16" s="38" t="s">
        <v>99</v>
      </c>
      <c r="F16" s="38" t="s">
        <v>109</v>
      </c>
      <c r="G16" s="41" t="s">
        <v>328</v>
      </c>
      <c r="H16" s="39"/>
      <c r="I16" s="4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49057-25D8-4F28-8205-FEECFF44446D}">
  <sheetPr codeName="Sheet3"/>
  <dimension ref="B2:I16"/>
  <sheetViews>
    <sheetView showGridLines="0" zoomScale="70" zoomScaleNormal="70" workbookViewId="0">
      <selection activeCell="C60" sqref="C60"/>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31</v>
      </c>
    </row>
    <row r="8" spans="2:9" ht="30.75" customHeight="1" x14ac:dyDescent="0.25">
      <c r="B8" s="30" t="s">
        <v>15</v>
      </c>
      <c r="C8" s="43" t="s">
        <v>30</v>
      </c>
    </row>
    <row r="9" spans="2:9" ht="30.75" customHeight="1" x14ac:dyDescent="0.25">
      <c r="B9" s="30" t="s">
        <v>16</v>
      </c>
      <c r="C9" s="44">
        <v>44481</v>
      </c>
    </row>
    <row r="10" spans="2:9" s="34" customFormat="1" ht="62.25" customHeight="1" x14ac:dyDescent="0.25">
      <c r="B10" s="31" t="s">
        <v>314</v>
      </c>
      <c r="C10" s="31" t="s">
        <v>17</v>
      </c>
      <c r="D10" s="31" t="s">
        <v>315</v>
      </c>
      <c r="E10" s="32" t="s">
        <v>18</v>
      </c>
      <c r="F10" s="32" t="s">
        <v>24</v>
      </c>
      <c r="G10" s="33"/>
      <c r="H10" s="33"/>
      <c r="I10" s="33"/>
    </row>
    <row r="11" spans="2:9" ht="36.75" customHeight="1" x14ac:dyDescent="0.25">
      <c r="B11" s="35" t="s">
        <v>19</v>
      </c>
      <c r="C11" s="36" t="s">
        <v>100</v>
      </c>
      <c r="D11" s="37" t="s">
        <v>20</v>
      </c>
      <c r="E11" s="38" t="s">
        <v>99</v>
      </c>
      <c r="F11" s="38" t="s">
        <v>99</v>
      </c>
      <c r="G11" s="39"/>
      <c r="H11" s="39"/>
      <c r="I11" s="40"/>
    </row>
    <row r="12" spans="2:9" ht="36.75" customHeight="1" x14ac:dyDescent="0.25">
      <c r="B12" s="35" t="s">
        <v>19</v>
      </c>
      <c r="C12" s="36" t="s">
        <v>101</v>
      </c>
      <c r="D12" s="37" t="s">
        <v>20</v>
      </c>
      <c r="E12" s="38" t="s">
        <v>99</v>
      </c>
      <c r="F12" s="38" t="s">
        <v>99</v>
      </c>
      <c r="G12" s="39"/>
      <c r="H12" s="39"/>
      <c r="I12" s="40"/>
    </row>
    <row r="13" spans="2:9" ht="36.75" customHeight="1" x14ac:dyDescent="0.25">
      <c r="B13" s="35" t="s">
        <v>19</v>
      </c>
      <c r="C13" s="36" t="s">
        <v>104</v>
      </c>
      <c r="D13" s="37" t="s">
        <v>20</v>
      </c>
      <c r="E13" s="38" t="s">
        <v>99</v>
      </c>
      <c r="F13" s="38" t="s">
        <v>99</v>
      </c>
      <c r="G13" s="39"/>
      <c r="H13" s="39"/>
      <c r="I13" s="40"/>
    </row>
    <row r="14" spans="2:9" ht="36.75" customHeight="1" x14ac:dyDescent="0.25">
      <c r="B14" s="35" t="s">
        <v>19</v>
      </c>
      <c r="C14" s="36" t="s">
        <v>105</v>
      </c>
      <c r="D14" s="37" t="s">
        <v>20</v>
      </c>
      <c r="E14" s="38" t="s">
        <v>99</v>
      </c>
      <c r="F14" s="38" t="s">
        <v>99</v>
      </c>
      <c r="G14" s="39"/>
      <c r="H14" s="39"/>
      <c r="I14" s="40"/>
    </row>
    <row r="15" spans="2:9" ht="36.75" customHeight="1" x14ac:dyDescent="0.25">
      <c r="B15" s="35" t="s">
        <v>19</v>
      </c>
      <c r="C15" s="36" t="s">
        <v>106</v>
      </c>
      <c r="D15" s="37" t="s">
        <v>20</v>
      </c>
      <c r="E15" s="38" t="s">
        <v>99</v>
      </c>
      <c r="F15" s="38" t="s">
        <v>99</v>
      </c>
      <c r="G15" s="39"/>
      <c r="H15" s="39"/>
      <c r="I15" s="40"/>
    </row>
    <row r="16" spans="2:9" ht="36.75" customHeight="1" x14ac:dyDescent="0.25">
      <c r="B16" s="35" t="s">
        <v>19</v>
      </c>
      <c r="C16" s="36" t="s">
        <v>107</v>
      </c>
      <c r="D16" s="37" t="s">
        <v>20</v>
      </c>
      <c r="E16" s="38" t="s">
        <v>99</v>
      </c>
      <c r="F16" s="38" t="s">
        <v>99</v>
      </c>
      <c r="G16" s="39"/>
      <c r="H16" s="39"/>
      <c r="I16" s="40"/>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9E7EA-C95E-4EE7-A02A-C2EED4EE4E48}">
  <sheetPr codeName="Sheet35"/>
  <dimension ref="B2:I14"/>
  <sheetViews>
    <sheetView showGridLines="0" zoomScale="70" zoomScaleNormal="70" workbookViewId="0">
      <selection activeCell="C31" sqref="C31"/>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283</v>
      </c>
    </row>
    <row r="8" spans="2:9" ht="30.75" customHeight="1" x14ac:dyDescent="0.25">
      <c r="B8" s="30" t="s">
        <v>15</v>
      </c>
      <c r="C8" s="43" t="s">
        <v>84</v>
      </c>
    </row>
    <row r="9" spans="2:9" ht="30.75" customHeight="1" x14ac:dyDescent="0.25">
      <c r="B9" s="30" t="s">
        <v>16</v>
      </c>
      <c r="C9" s="44">
        <v>44524</v>
      </c>
    </row>
    <row r="10" spans="2:9" s="34" customFormat="1" ht="62.25" customHeight="1" x14ac:dyDescent="0.25">
      <c r="B10" s="31" t="s">
        <v>314</v>
      </c>
      <c r="C10" s="31" t="s">
        <v>17</v>
      </c>
      <c r="D10" s="31" t="s">
        <v>315</v>
      </c>
      <c r="E10" s="32" t="s">
        <v>18</v>
      </c>
      <c r="F10" s="32" t="s">
        <v>24</v>
      </c>
      <c r="G10" s="33"/>
      <c r="H10" s="33"/>
      <c r="I10" s="33"/>
    </row>
    <row r="11" spans="2:9" ht="36.75" customHeight="1" x14ac:dyDescent="0.25">
      <c r="B11" s="35" t="s">
        <v>19</v>
      </c>
      <c r="C11" s="36" t="s">
        <v>106</v>
      </c>
      <c r="D11" s="37" t="s">
        <v>20</v>
      </c>
      <c r="E11" s="38" t="s">
        <v>99</v>
      </c>
      <c r="F11" s="38" t="s">
        <v>99</v>
      </c>
      <c r="G11" s="39"/>
      <c r="H11" s="39"/>
      <c r="I11" s="40"/>
    </row>
    <row r="12" spans="2:9" ht="36.75" customHeight="1" x14ac:dyDescent="0.25">
      <c r="B12" s="35" t="s">
        <v>19</v>
      </c>
      <c r="C12" s="36" t="s">
        <v>284</v>
      </c>
      <c r="D12" s="37" t="s">
        <v>20</v>
      </c>
      <c r="E12" s="38" t="s">
        <v>99</v>
      </c>
      <c r="F12" s="38" t="s">
        <v>99</v>
      </c>
      <c r="G12" s="39"/>
      <c r="H12" s="39"/>
      <c r="I12" s="40"/>
    </row>
    <row r="13" spans="2:9" ht="36.75" customHeight="1" x14ac:dyDescent="0.25">
      <c r="B13" s="35" t="s">
        <v>19</v>
      </c>
      <c r="C13" s="36" t="s">
        <v>285</v>
      </c>
      <c r="D13" s="37" t="s">
        <v>20</v>
      </c>
      <c r="E13" s="38" t="s">
        <v>99</v>
      </c>
      <c r="F13" s="38" t="s">
        <v>99</v>
      </c>
      <c r="G13" s="39"/>
      <c r="H13" s="39"/>
      <c r="I13" s="40"/>
    </row>
    <row r="14" spans="2:9" ht="36.75" customHeight="1" x14ac:dyDescent="0.25">
      <c r="B14" s="35" t="s">
        <v>19</v>
      </c>
      <c r="C14" s="36" t="s">
        <v>286</v>
      </c>
      <c r="D14" s="37" t="s">
        <v>20</v>
      </c>
      <c r="E14" s="38" t="s">
        <v>99</v>
      </c>
      <c r="F14" s="38" t="s">
        <v>99</v>
      </c>
      <c r="G14" s="39"/>
      <c r="H14" s="39"/>
      <c r="I14" s="40"/>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297F1-750D-40DF-84CF-B12DF6E27E29}">
  <sheetPr codeName="Sheet36"/>
  <dimension ref="B2:I16"/>
  <sheetViews>
    <sheetView showGridLines="0" zoomScale="70" zoomScaleNormal="70" workbookViewId="0">
      <selection activeCell="D48" sqref="D48"/>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9" ht="12" customHeight="1" x14ac:dyDescent="0.25">
      <c r="B2" s="3"/>
    </row>
    <row r="3" spans="2:9" ht="12" customHeight="1" x14ac:dyDescent="0.25"/>
    <row r="4" spans="2:9" ht="12" customHeight="1" x14ac:dyDescent="0.25"/>
    <row r="5" spans="2:9" ht="23.25" customHeight="1" x14ac:dyDescent="0.25"/>
    <row r="6" spans="2:9" ht="23.25" customHeight="1" x14ac:dyDescent="0.25">
      <c r="B6" s="4"/>
      <c r="C6" s="5"/>
    </row>
    <row r="7" spans="2:9" ht="30.75" customHeight="1" x14ac:dyDescent="0.25">
      <c r="B7" s="29" t="s">
        <v>14</v>
      </c>
      <c r="C7" s="42" t="s">
        <v>91</v>
      </c>
      <c r="D7" s="22"/>
      <c r="E7" s="22"/>
      <c r="F7" s="22"/>
    </row>
    <row r="8" spans="2:9" ht="30.75" customHeight="1" x14ac:dyDescent="0.25">
      <c r="B8" s="30" t="s">
        <v>15</v>
      </c>
      <c r="C8" s="43" t="s">
        <v>85</v>
      </c>
      <c r="D8" s="22"/>
      <c r="E8" s="22"/>
      <c r="F8" s="22"/>
    </row>
    <row r="9" spans="2:9" ht="30.75" customHeight="1" x14ac:dyDescent="0.25">
      <c r="B9" s="30" t="s">
        <v>16</v>
      </c>
      <c r="C9" s="44">
        <v>44525</v>
      </c>
      <c r="D9" s="22"/>
      <c r="E9" s="22"/>
      <c r="F9" s="22"/>
    </row>
    <row r="10" spans="2:9" s="7" customFormat="1" ht="62.25" customHeight="1" x14ac:dyDescent="0.25">
      <c r="B10" s="31" t="s">
        <v>314</v>
      </c>
      <c r="C10" s="31" t="s">
        <v>17</v>
      </c>
      <c r="D10" s="31" t="s">
        <v>315</v>
      </c>
      <c r="E10" s="32" t="s">
        <v>18</v>
      </c>
      <c r="F10" s="32" t="s">
        <v>24</v>
      </c>
      <c r="G10" s="6"/>
      <c r="H10" s="6"/>
      <c r="I10" s="6"/>
    </row>
    <row r="11" spans="2:9" ht="36.75" customHeight="1" x14ac:dyDescent="0.25">
      <c r="B11" s="35" t="s">
        <v>19</v>
      </c>
      <c r="C11" s="36" t="s">
        <v>287</v>
      </c>
      <c r="D11" s="37" t="s">
        <v>20</v>
      </c>
      <c r="E11" s="38" t="s">
        <v>99</v>
      </c>
      <c r="F11" s="38" t="s">
        <v>99</v>
      </c>
      <c r="G11" s="8"/>
      <c r="H11" s="8"/>
      <c r="I11" s="2"/>
    </row>
    <row r="12" spans="2:9" ht="36.75" customHeight="1" x14ac:dyDescent="0.25">
      <c r="B12" s="35" t="s">
        <v>19</v>
      </c>
      <c r="C12" s="36" t="s">
        <v>288</v>
      </c>
      <c r="D12" s="37" t="s">
        <v>20</v>
      </c>
      <c r="E12" s="38" t="s">
        <v>99</v>
      </c>
      <c r="F12" s="38" t="s">
        <v>99</v>
      </c>
      <c r="G12" s="8"/>
      <c r="H12" s="8"/>
      <c r="I12" s="2"/>
    </row>
    <row r="13" spans="2:9" ht="36.75" customHeight="1" x14ac:dyDescent="0.25">
      <c r="B13" s="35" t="s">
        <v>19</v>
      </c>
      <c r="C13" s="36" t="s">
        <v>106</v>
      </c>
      <c r="D13" s="37" t="s">
        <v>20</v>
      </c>
      <c r="E13" s="38" t="s">
        <v>99</v>
      </c>
      <c r="F13" s="38" t="s">
        <v>99</v>
      </c>
      <c r="G13" s="8"/>
      <c r="H13" s="8"/>
      <c r="I13" s="2"/>
    </row>
    <row r="14" spans="2:9" ht="36.75" customHeight="1" x14ac:dyDescent="0.25">
      <c r="B14" s="35" t="s">
        <v>19</v>
      </c>
      <c r="C14" s="36" t="s">
        <v>289</v>
      </c>
      <c r="D14" s="37" t="s">
        <v>20</v>
      </c>
      <c r="E14" s="38" t="s">
        <v>99</v>
      </c>
      <c r="F14" s="38" t="s">
        <v>99</v>
      </c>
      <c r="G14" s="8"/>
      <c r="H14" s="8"/>
      <c r="I14" s="2"/>
    </row>
    <row r="15" spans="2:9" ht="36.75" customHeight="1" x14ac:dyDescent="0.25">
      <c r="B15" s="35" t="s">
        <v>19</v>
      </c>
      <c r="C15" s="36" t="s">
        <v>290</v>
      </c>
      <c r="D15" s="37" t="s">
        <v>20</v>
      </c>
      <c r="E15" s="38" t="s">
        <v>292</v>
      </c>
      <c r="F15" s="38" t="s">
        <v>99</v>
      </c>
      <c r="G15" s="8"/>
      <c r="H15" s="8"/>
      <c r="I15" s="2"/>
    </row>
    <row r="16" spans="2:9" ht="36.75" customHeight="1" x14ac:dyDescent="0.25">
      <c r="B16" s="35" t="s">
        <v>19</v>
      </c>
      <c r="C16" s="36" t="s">
        <v>291</v>
      </c>
      <c r="D16" s="37" t="s">
        <v>20</v>
      </c>
      <c r="E16" s="38" t="s">
        <v>99</v>
      </c>
      <c r="F16" s="38" t="s">
        <v>99</v>
      </c>
      <c r="G16" s="8"/>
      <c r="H16" s="8"/>
      <c r="I16" s="2"/>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1875F-8711-4E7A-BB48-64C639F36FFC}">
  <sheetPr codeName="Sheet38"/>
  <dimension ref="B2:I11"/>
  <sheetViews>
    <sheetView showGridLines="0" zoomScale="70" zoomScaleNormal="70" workbookViewId="0">
      <selection activeCell="C19" sqref="C19"/>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294</v>
      </c>
    </row>
    <row r="8" spans="2:9" ht="30.75" customHeight="1" x14ac:dyDescent="0.25">
      <c r="B8" s="30" t="s">
        <v>15</v>
      </c>
      <c r="C8" s="43" t="s">
        <v>86</v>
      </c>
    </row>
    <row r="9" spans="2:9" ht="30.75" customHeight="1" x14ac:dyDescent="0.25">
      <c r="B9" s="30" t="s">
        <v>16</v>
      </c>
      <c r="C9" s="44">
        <v>44537</v>
      </c>
    </row>
    <row r="10" spans="2:9" s="34" customFormat="1" ht="62.25" customHeight="1" x14ac:dyDescent="0.25">
      <c r="B10" s="31" t="s">
        <v>314</v>
      </c>
      <c r="C10" s="31" t="s">
        <v>17</v>
      </c>
      <c r="D10" s="31" t="s">
        <v>315</v>
      </c>
      <c r="E10" s="32" t="s">
        <v>18</v>
      </c>
      <c r="F10" s="32" t="s">
        <v>24</v>
      </c>
      <c r="G10" s="33"/>
      <c r="H10" s="33"/>
      <c r="I10" s="33"/>
    </row>
    <row r="11" spans="2:9" ht="48.75" customHeight="1" x14ac:dyDescent="0.25">
      <c r="B11" s="35" t="s">
        <v>19</v>
      </c>
      <c r="C11" s="36" t="s">
        <v>293</v>
      </c>
      <c r="D11" s="37" t="s">
        <v>20</v>
      </c>
      <c r="E11" s="38" t="s">
        <v>99</v>
      </c>
      <c r="F11" s="38" t="s">
        <v>99</v>
      </c>
      <c r="G11" s="39"/>
      <c r="H11" s="39"/>
      <c r="I11" s="40"/>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8FA7D-8E25-4E7B-810D-6596F812E87D}">
  <sheetPr codeName="Sheet39"/>
  <dimension ref="B2:I19"/>
  <sheetViews>
    <sheetView showGridLines="0" topLeftCell="A13" zoomScale="70" zoomScaleNormal="70" workbookViewId="0">
      <selection activeCell="J21" sqref="J21"/>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86"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295</v>
      </c>
    </row>
    <row r="8" spans="2:9" ht="30.75" customHeight="1" x14ac:dyDescent="0.25">
      <c r="B8" s="30" t="s">
        <v>15</v>
      </c>
      <c r="C8" s="43" t="s">
        <v>87</v>
      </c>
    </row>
    <row r="9" spans="2:9" ht="30.75" customHeight="1" x14ac:dyDescent="0.25">
      <c r="B9" s="30" t="s">
        <v>16</v>
      </c>
      <c r="C9" s="44">
        <v>44545</v>
      </c>
    </row>
    <row r="10" spans="2:9" s="34" customFormat="1" ht="62.25" customHeight="1" x14ac:dyDescent="0.25">
      <c r="B10" s="31" t="s">
        <v>314</v>
      </c>
      <c r="C10" s="31" t="s">
        <v>17</v>
      </c>
      <c r="D10" s="31" t="s">
        <v>315</v>
      </c>
      <c r="E10" s="32" t="s">
        <v>18</v>
      </c>
      <c r="F10" s="32" t="s">
        <v>24</v>
      </c>
      <c r="G10" s="32" t="s">
        <v>311</v>
      </c>
      <c r="H10" s="33"/>
      <c r="I10" s="33"/>
    </row>
    <row r="11" spans="2:9" ht="36.75" customHeight="1" x14ac:dyDescent="0.25">
      <c r="B11" s="35" t="s">
        <v>19</v>
      </c>
      <c r="C11" s="36" t="s">
        <v>112</v>
      </c>
      <c r="D11" s="37" t="s">
        <v>20</v>
      </c>
      <c r="E11" s="38" t="s">
        <v>99</v>
      </c>
      <c r="F11" s="38" t="s">
        <v>99</v>
      </c>
      <c r="G11" s="41"/>
      <c r="H11" s="39"/>
      <c r="I11" s="40"/>
    </row>
    <row r="12" spans="2:9" ht="36.75" customHeight="1" x14ac:dyDescent="0.25">
      <c r="B12" s="35" t="s">
        <v>19</v>
      </c>
      <c r="C12" s="36" t="s">
        <v>296</v>
      </c>
      <c r="D12" s="37" t="s">
        <v>20</v>
      </c>
      <c r="E12" s="38" t="s">
        <v>99</v>
      </c>
      <c r="F12" s="38" t="s">
        <v>99</v>
      </c>
      <c r="G12" s="41"/>
      <c r="H12" s="39"/>
      <c r="I12" s="40"/>
    </row>
    <row r="13" spans="2:9" ht="36.75" customHeight="1" x14ac:dyDescent="0.25">
      <c r="B13" s="35" t="s">
        <v>19</v>
      </c>
      <c r="C13" s="36" t="s">
        <v>297</v>
      </c>
      <c r="D13" s="37" t="s">
        <v>20</v>
      </c>
      <c r="E13" s="38" t="s">
        <v>99</v>
      </c>
      <c r="F13" s="38" t="s">
        <v>99</v>
      </c>
      <c r="G13" s="41"/>
      <c r="H13" s="39"/>
      <c r="I13" s="40"/>
    </row>
    <row r="14" spans="2:9" ht="36.75" customHeight="1" x14ac:dyDescent="0.25">
      <c r="B14" s="35" t="s">
        <v>19</v>
      </c>
      <c r="C14" s="36" t="s">
        <v>298</v>
      </c>
      <c r="D14" s="37" t="s">
        <v>20</v>
      </c>
      <c r="E14" s="38" t="s">
        <v>99</v>
      </c>
      <c r="F14" s="38" t="s">
        <v>99</v>
      </c>
      <c r="G14" s="41"/>
      <c r="H14" s="39"/>
      <c r="I14" s="40"/>
    </row>
    <row r="15" spans="2:9" ht="36.75" customHeight="1" x14ac:dyDescent="0.25">
      <c r="B15" s="35" t="s">
        <v>19</v>
      </c>
      <c r="C15" s="36" t="s">
        <v>299</v>
      </c>
      <c r="D15" s="37" t="s">
        <v>20</v>
      </c>
      <c r="E15" s="38" t="s">
        <v>99</v>
      </c>
      <c r="F15" s="38" t="s">
        <v>99</v>
      </c>
      <c r="G15" s="41"/>
      <c r="H15" s="39"/>
      <c r="I15" s="40"/>
    </row>
    <row r="16" spans="2:9" ht="36.75" customHeight="1" x14ac:dyDescent="0.25">
      <c r="B16" s="35" t="s">
        <v>19</v>
      </c>
      <c r="C16" s="36" t="s">
        <v>300</v>
      </c>
      <c r="D16" s="37" t="s">
        <v>20</v>
      </c>
      <c r="E16" s="38" t="s">
        <v>99</v>
      </c>
      <c r="F16" s="38" t="s">
        <v>99</v>
      </c>
      <c r="G16" s="41"/>
      <c r="H16" s="39"/>
      <c r="I16" s="40"/>
    </row>
    <row r="17" spans="2:9" ht="36.75" customHeight="1" x14ac:dyDescent="0.25">
      <c r="B17" s="35" t="s">
        <v>19</v>
      </c>
      <c r="C17" s="36" t="s">
        <v>125</v>
      </c>
      <c r="D17" s="37" t="s">
        <v>20</v>
      </c>
      <c r="E17" s="38" t="s">
        <v>99</v>
      </c>
      <c r="F17" s="38" t="s">
        <v>99</v>
      </c>
      <c r="G17" s="41"/>
      <c r="H17" s="39"/>
      <c r="I17" s="40"/>
    </row>
    <row r="18" spans="2:9" ht="165.75" customHeight="1" x14ac:dyDescent="0.25">
      <c r="B18" s="35" t="s">
        <v>19</v>
      </c>
      <c r="C18" s="36" t="s">
        <v>301</v>
      </c>
      <c r="D18" s="37" t="s">
        <v>20</v>
      </c>
      <c r="E18" s="38" t="s">
        <v>109</v>
      </c>
      <c r="F18" s="38" t="s">
        <v>109</v>
      </c>
      <c r="G18" s="41" t="s">
        <v>330</v>
      </c>
      <c r="H18" s="39"/>
      <c r="I18" s="40"/>
    </row>
    <row r="19" spans="2:9" ht="158.25" customHeight="1" x14ac:dyDescent="0.25">
      <c r="B19" s="35" t="s">
        <v>19</v>
      </c>
      <c r="C19" s="36" t="s">
        <v>126</v>
      </c>
      <c r="D19" s="37" t="s">
        <v>20</v>
      </c>
      <c r="E19" s="38" t="s">
        <v>109</v>
      </c>
      <c r="F19" s="38" t="s">
        <v>109</v>
      </c>
      <c r="G19" s="41" t="s">
        <v>331</v>
      </c>
      <c r="H19" s="39"/>
      <c r="I19" s="40"/>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E56D0-7535-4CFF-8D14-7DF16117F604}">
  <sheetPr codeName="Sheet40"/>
  <dimension ref="B2:I16"/>
  <sheetViews>
    <sheetView showGridLines="0" topLeftCell="A13" zoomScale="70" zoomScaleNormal="70" workbookViewId="0">
      <selection activeCell="G26" sqref="G26"/>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80.28515625"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94</v>
      </c>
    </row>
    <row r="8" spans="2:9" ht="30.75" customHeight="1" x14ac:dyDescent="0.25">
      <c r="B8" s="30" t="s">
        <v>15</v>
      </c>
      <c r="C8" s="43" t="s">
        <v>88</v>
      </c>
    </row>
    <row r="9" spans="2:9" ht="30.75" customHeight="1" x14ac:dyDescent="0.25">
      <c r="B9" s="30" t="s">
        <v>16</v>
      </c>
      <c r="C9" s="44">
        <v>44546</v>
      </c>
    </row>
    <row r="10" spans="2:9" s="34" customFormat="1" ht="62.25" customHeight="1" x14ac:dyDescent="0.25">
      <c r="B10" s="31" t="s">
        <v>314</v>
      </c>
      <c r="C10" s="31" t="s">
        <v>17</v>
      </c>
      <c r="D10" s="31" t="s">
        <v>315</v>
      </c>
      <c r="E10" s="32" t="s">
        <v>18</v>
      </c>
      <c r="F10" s="32" t="s">
        <v>24</v>
      </c>
      <c r="G10" s="32" t="s">
        <v>311</v>
      </c>
      <c r="H10" s="33"/>
      <c r="I10" s="33"/>
    </row>
    <row r="11" spans="2:9" ht="36.75" customHeight="1" x14ac:dyDescent="0.25">
      <c r="B11" s="35" t="s">
        <v>19</v>
      </c>
      <c r="C11" s="36" t="s">
        <v>302</v>
      </c>
      <c r="D11" s="37" t="s">
        <v>20</v>
      </c>
      <c r="E11" s="38" t="s">
        <v>99</v>
      </c>
      <c r="F11" s="38" t="s">
        <v>99</v>
      </c>
      <c r="G11" s="38"/>
      <c r="H11" s="39"/>
      <c r="I11" s="40"/>
    </row>
    <row r="12" spans="2:9" ht="36.75" customHeight="1" x14ac:dyDescent="0.25">
      <c r="B12" s="35" t="s">
        <v>19</v>
      </c>
      <c r="C12" s="36" t="s">
        <v>303</v>
      </c>
      <c r="D12" s="37" t="s">
        <v>20</v>
      </c>
      <c r="E12" s="38" t="s">
        <v>99</v>
      </c>
      <c r="F12" s="38" t="s">
        <v>99</v>
      </c>
      <c r="G12" s="38"/>
      <c r="H12" s="39"/>
      <c r="I12" s="40"/>
    </row>
    <row r="13" spans="2:9" ht="36.75" customHeight="1" x14ac:dyDescent="0.25">
      <c r="B13" s="35" t="s">
        <v>19</v>
      </c>
      <c r="C13" s="36" t="s">
        <v>106</v>
      </c>
      <c r="D13" s="37" t="s">
        <v>20</v>
      </c>
      <c r="E13" s="38" t="s">
        <v>99</v>
      </c>
      <c r="F13" s="38" t="s">
        <v>99</v>
      </c>
      <c r="G13" s="38"/>
      <c r="H13" s="39"/>
      <c r="I13" s="40"/>
    </row>
    <row r="14" spans="2:9" ht="36.75" customHeight="1" x14ac:dyDescent="0.25">
      <c r="B14" s="35" t="s">
        <v>19</v>
      </c>
      <c r="C14" s="36" t="s">
        <v>304</v>
      </c>
      <c r="D14" s="37" t="s">
        <v>20</v>
      </c>
      <c r="E14" s="38" t="s">
        <v>99</v>
      </c>
      <c r="F14" s="38" t="s">
        <v>99</v>
      </c>
      <c r="G14" s="38"/>
      <c r="H14" s="39"/>
      <c r="I14" s="40"/>
    </row>
    <row r="15" spans="2:9" ht="204.75" customHeight="1" x14ac:dyDescent="0.25">
      <c r="B15" s="35" t="s">
        <v>19</v>
      </c>
      <c r="C15" s="36" t="s">
        <v>125</v>
      </c>
      <c r="D15" s="37" t="s">
        <v>20</v>
      </c>
      <c r="E15" s="38" t="s">
        <v>109</v>
      </c>
      <c r="F15" s="38" t="s">
        <v>109</v>
      </c>
      <c r="G15" s="41" t="s">
        <v>332</v>
      </c>
      <c r="H15" s="39"/>
      <c r="I15" s="40"/>
    </row>
    <row r="16" spans="2:9" ht="204.75" customHeight="1" x14ac:dyDescent="0.25">
      <c r="B16" s="35" t="s">
        <v>19</v>
      </c>
      <c r="C16" s="36" t="s">
        <v>126</v>
      </c>
      <c r="D16" s="37" t="s">
        <v>20</v>
      </c>
      <c r="E16" s="38" t="s">
        <v>109</v>
      </c>
      <c r="F16" s="38" t="s">
        <v>109</v>
      </c>
      <c r="G16" s="41" t="s">
        <v>334</v>
      </c>
      <c r="H16" s="39"/>
      <c r="I16" s="40"/>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CCAE9-DBC7-439E-8D3B-1D7736C3D6B6}">
  <sheetPr codeName="Sheet42"/>
  <dimension ref="B2:I16"/>
  <sheetViews>
    <sheetView showGridLines="0" topLeftCell="A7" zoomScale="70" zoomScaleNormal="70" workbookViewId="0">
      <selection activeCell="G34" sqref="G34"/>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68.85546875"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305</v>
      </c>
    </row>
    <row r="8" spans="2:9" ht="30.75" customHeight="1" x14ac:dyDescent="0.25">
      <c r="B8" s="30" t="s">
        <v>15</v>
      </c>
      <c r="C8" s="43" t="s">
        <v>89</v>
      </c>
    </row>
    <row r="9" spans="2:9" ht="30.75" customHeight="1" x14ac:dyDescent="0.25">
      <c r="B9" s="30" t="s">
        <v>16</v>
      </c>
      <c r="C9" s="44">
        <v>44547</v>
      </c>
    </row>
    <row r="10" spans="2:9" s="34" customFormat="1" ht="62.25" customHeight="1" x14ac:dyDescent="0.25">
      <c r="B10" s="31" t="s">
        <v>314</v>
      </c>
      <c r="C10" s="31" t="s">
        <v>17</v>
      </c>
      <c r="D10" s="31" t="s">
        <v>315</v>
      </c>
      <c r="E10" s="32" t="s">
        <v>18</v>
      </c>
      <c r="F10" s="32" t="s">
        <v>24</v>
      </c>
      <c r="G10" s="32" t="s">
        <v>311</v>
      </c>
      <c r="H10" s="33"/>
      <c r="I10" s="33"/>
    </row>
    <row r="11" spans="2:9" ht="36.75" customHeight="1" x14ac:dyDescent="0.25">
      <c r="B11" s="35" t="s">
        <v>19</v>
      </c>
      <c r="C11" s="36" t="s">
        <v>306</v>
      </c>
      <c r="D11" s="37" t="s">
        <v>20</v>
      </c>
      <c r="E11" s="38" t="s">
        <v>99</v>
      </c>
      <c r="F11" s="38" t="s">
        <v>99</v>
      </c>
      <c r="G11" s="41"/>
      <c r="H11" s="39"/>
      <c r="I11" s="40"/>
    </row>
    <row r="12" spans="2:9" ht="36.75" customHeight="1" x14ac:dyDescent="0.25">
      <c r="B12" s="35" t="s">
        <v>19</v>
      </c>
      <c r="C12" s="36" t="s">
        <v>112</v>
      </c>
      <c r="D12" s="37" t="s">
        <v>20</v>
      </c>
      <c r="E12" s="38" t="s">
        <v>99</v>
      </c>
      <c r="F12" s="38" t="s">
        <v>99</v>
      </c>
      <c r="G12" s="41"/>
      <c r="H12" s="39"/>
      <c r="I12" s="40"/>
    </row>
    <row r="13" spans="2:9" ht="36.75" customHeight="1" x14ac:dyDescent="0.25">
      <c r="B13" s="35" t="s">
        <v>19</v>
      </c>
      <c r="C13" s="36" t="s">
        <v>307</v>
      </c>
      <c r="D13" s="37" t="s">
        <v>20</v>
      </c>
      <c r="E13" s="38" t="s">
        <v>99</v>
      </c>
      <c r="F13" s="38" t="s">
        <v>99</v>
      </c>
      <c r="G13" s="41"/>
      <c r="H13" s="39"/>
      <c r="I13" s="40"/>
    </row>
    <row r="14" spans="2:9" ht="36.75" customHeight="1" x14ac:dyDescent="0.25">
      <c r="B14" s="35" t="s">
        <v>19</v>
      </c>
      <c r="C14" s="36" t="s">
        <v>308</v>
      </c>
      <c r="D14" s="37" t="s">
        <v>20</v>
      </c>
      <c r="E14" s="38" t="s">
        <v>99</v>
      </c>
      <c r="F14" s="38" t="s">
        <v>99</v>
      </c>
      <c r="G14" s="41"/>
      <c r="H14" s="39"/>
      <c r="I14" s="40"/>
    </row>
    <row r="15" spans="2:9" ht="128.25" customHeight="1" x14ac:dyDescent="0.25">
      <c r="B15" s="35" t="s">
        <v>19</v>
      </c>
      <c r="C15" s="36" t="s">
        <v>125</v>
      </c>
      <c r="D15" s="37" t="s">
        <v>20</v>
      </c>
      <c r="E15" s="38" t="s">
        <v>109</v>
      </c>
      <c r="F15" s="38" t="s">
        <v>109</v>
      </c>
      <c r="G15" s="41" t="s">
        <v>335</v>
      </c>
      <c r="H15" s="39"/>
      <c r="I15" s="40"/>
    </row>
    <row r="16" spans="2:9" ht="138.75" customHeight="1" x14ac:dyDescent="0.25">
      <c r="B16" s="35" t="s">
        <v>19</v>
      </c>
      <c r="C16" s="36" t="s">
        <v>126</v>
      </c>
      <c r="D16" s="37" t="s">
        <v>20</v>
      </c>
      <c r="E16" s="38" t="s">
        <v>109</v>
      </c>
      <c r="F16" s="38" t="s">
        <v>109</v>
      </c>
      <c r="G16" s="41" t="s">
        <v>337</v>
      </c>
      <c r="H16" s="39"/>
      <c r="I16" s="4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2453E-AC6E-4E0C-B092-6D348C33F657}">
  <sheetPr codeName="Sheet4"/>
  <dimension ref="B2:I17"/>
  <sheetViews>
    <sheetView showGridLines="0" topLeftCell="D10" zoomScale="70" zoomScaleNormal="70" workbookViewId="0">
      <selection activeCell="G16" sqref="G16"/>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84.28515625"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108</v>
      </c>
    </row>
    <row r="8" spans="2:9" ht="30.75" customHeight="1" x14ac:dyDescent="0.25">
      <c r="B8" s="30" t="s">
        <v>15</v>
      </c>
      <c r="C8" s="43" t="s">
        <v>32</v>
      </c>
    </row>
    <row r="9" spans="2:9" ht="30.75" customHeight="1" x14ac:dyDescent="0.25">
      <c r="B9" s="30" t="s">
        <v>16</v>
      </c>
      <c r="C9" s="44">
        <v>44481</v>
      </c>
    </row>
    <row r="10" spans="2:9" s="34" customFormat="1" ht="62.25" customHeight="1" x14ac:dyDescent="0.25">
      <c r="B10" s="31" t="s">
        <v>314</v>
      </c>
      <c r="C10" s="31" t="s">
        <v>17</v>
      </c>
      <c r="D10" s="31" t="s">
        <v>315</v>
      </c>
      <c r="E10" s="32" t="s">
        <v>18</v>
      </c>
      <c r="F10" s="32" t="s">
        <v>24</v>
      </c>
      <c r="G10" s="32" t="s">
        <v>311</v>
      </c>
      <c r="H10" s="33"/>
      <c r="I10" s="33"/>
    </row>
    <row r="11" spans="2:9" ht="36.75" customHeight="1" x14ac:dyDescent="0.25">
      <c r="B11" s="35" t="s">
        <v>19</v>
      </c>
      <c r="C11" s="36" t="s">
        <v>110</v>
      </c>
      <c r="D11" s="37" t="s">
        <v>20</v>
      </c>
      <c r="E11" s="38" t="s">
        <v>99</v>
      </c>
      <c r="F11" s="38" t="s">
        <v>99</v>
      </c>
      <c r="G11" s="38"/>
      <c r="H11" s="39"/>
      <c r="I11" s="40"/>
    </row>
    <row r="12" spans="2:9" ht="36.75" customHeight="1" x14ac:dyDescent="0.25">
      <c r="B12" s="35" t="s">
        <v>19</v>
      </c>
      <c r="C12" s="36" t="s">
        <v>111</v>
      </c>
      <c r="D12" s="37" t="s">
        <v>20</v>
      </c>
      <c r="E12" s="38" t="s">
        <v>99</v>
      </c>
      <c r="F12" s="38" t="s">
        <v>99</v>
      </c>
      <c r="G12" s="38"/>
      <c r="H12" s="39"/>
      <c r="I12" s="40"/>
    </row>
    <row r="13" spans="2:9" ht="36.75" customHeight="1" x14ac:dyDescent="0.25">
      <c r="B13" s="35" t="s">
        <v>19</v>
      </c>
      <c r="C13" s="36" t="s">
        <v>102</v>
      </c>
      <c r="D13" s="37" t="s">
        <v>20</v>
      </c>
      <c r="E13" s="38" t="s">
        <v>99</v>
      </c>
      <c r="F13" s="38" t="s">
        <v>99</v>
      </c>
      <c r="G13" s="38"/>
      <c r="H13" s="39"/>
      <c r="I13" s="40"/>
    </row>
    <row r="14" spans="2:9" ht="36.75" customHeight="1" x14ac:dyDescent="0.25">
      <c r="B14" s="35" t="s">
        <v>19</v>
      </c>
      <c r="C14" s="36" t="s">
        <v>103</v>
      </c>
      <c r="D14" s="37" t="s">
        <v>20</v>
      </c>
      <c r="E14" s="38" t="s">
        <v>99</v>
      </c>
      <c r="F14" s="38" t="s">
        <v>99</v>
      </c>
      <c r="G14" s="38"/>
      <c r="H14" s="39"/>
      <c r="I14" s="40"/>
    </row>
    <row r="15" spans="2:9" ht="36.75" customHeight="1" x14ac:dyDescent="0.25">
      <c r="B15" s="35" t="s">
        <v>19</v>
      </c>
      <c r="C15" s="36" t="s">
        <v>112</v>
      </c>
      <c r="D15" s="37" t="s">
        <v>20</v>
      </c>
      <c r="E15" s="38" t="s">
        <v>99</v>
      </c>
      <c r="F15" s="38" t="s">
        <v>99</v>
      </c>
      <c r="G15" s="38"/>
      <c r="H15" s="39"/>
      <c r="I15" s="40"/>
    </row>
    <row r="16" spans="2:9" ht="154.5" customHeight="1" x14ac:dyDescent="0.25">
      <c r="B16" s="35" t="s">
        <v>19</v>
      </c>
      <c r="C16" s="36" t="s">
        <v>113</v>
      </c>
      <c r="D16" s="37" t="s">
        <v>20</v>
      </c>
      <c r="E16" s="38" t="s">
        <v>99</v>
      </c>
      <c r="F16" s="38" t="s">
        <v>109</v>
      </c>
      <c r="G16" s="41" t="s">
        <v>310</v>
      </c>
      <c r="H16" s="39"/>
      <c r="I16" s="40"/>
    </row>
    <row r="17" spans="2:9" ht="36.75" customHeight="1" x14ac:dyDescent="0.25">
      <c r="B17" s="35" t="s">
        <v>19</v>
      </c>
      <c r="C17" s="36" t="s">
        <v>114</v>
      </c>
      <c r="D17" s="37" t="s">
        <v>20</v>
      </c>
      <c r="E17" s="38" t="s">
        <v>99</v>
      </c>
      <c r="F17" s="38" t="s">
        <v>99</v>
      </c>
      <c r="G17" s="38"/>
      <c r="H17" s="39"/>
      <c r="I17" s="4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DEF2C-F516-489D-A897-0312ED29AB72}">
  <sheetPr codeName="Sheet5"/>
  <dimension ref="B2:I15"/>
  <sheetViews>
    <sheetView showGridLines="0" zoomScale="70" zoomScaleNormal="70" workbookViewId="0">
      <selection activeCell="C52" sqref="C52"/>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115</v>
      </c>
    </row>
    <row r="8" spans="2:9" ht="30.75" customHeight="1" x14ac:dyDescent="0.25">
      <c r="B8" s="30" t="s">
        <v>15</v>
      </c>
      <c r="C8" s="43" t="s">
        <v>33</v>
      </c>
    </row>
    <row r="9" spans="2:9" ht="30.75" customHeight="1" x14ac:dyDescent="0.25">
      <c r="B9" s="30" t="s">
        <v>16</v>
      </c>
      <c r="C9" s="44">
        <v>44481</v>
      </c>
    </row>
    <row r="10" spans="2:9" s="34" customFormat="1" ht="62.25" customHeight="1" x14ac:dyDescent="0.25">
      <c r="B10" s="31" t="s">
        <v>314</v>
      </c>
      <c r="C10" s="31" t="s">
        <v>17</v>
      </c>
      <c r="D10" s="31" t="s">
        <v>315</v>
      </c>
      <c r="E10" s="32" t="s">
        <v>18</v>
      </c>
      <c r="F10" s="32" t="s">
        <v>24</v>
      </c>
      <c r="G10" s="33"/>
      <c r="H10" s="33"/>
      <c r="I10" s="33"/>
    </row>
    <row r="11" spans="2:9" ht="36.75" customHeight="1" x14ac:dyDescent="0.25">
      <c r="B11" s="35" t="s">
        <v>19</v>
      </c>
      <c r="C11" s="36" t="s">
        <v>116</v>
      </c>
      <c r="D11" s="37" t="s">
        <v>20</v>
      </c>
      <c r="E11" s="38" t="s">
        <v>99</v>
      </c>
      <c r="F11" s="38" t="s">
        <v>99</v>
      </c>
      <c r="G11" s="39"/>
      <c r="H11" s="39"/>
      <c r="I11" s="40"/>
    </row>
    <row r="12" spans="2:9" ht="36.75" customHeight="1" x14ac:dyDescent="0.25">
      <c r="B12" s="35" t="s">
        <v>19</v>
      </c>
      <c r="C12" s="36" t="s">
        <v>117</v>
      </c>
      <c r="D12" s="37" t="s">
        <v>20</v>
      </c>
      <c r="E12" s="38" t="s">
        <v>99</v>
      </c>
      <c r="F12" s="38" t="s">
        <v>99</v>
      </c>
      <c r="G12" s="39"/>
      <c r="H12" s="39"/>
      <c r="I12" s="40"/>
    </row>
    <row r="13" spans="2:9" ht="36.75" customHeight="1" x14ac:dyDescent="0.25">
      <c r="B13" s="35" t="s">
        <v>19</v>
      </c>
      <c r="C13" s="36" t="s">
        <v>118</v>
      </c>
      <c r="D13" s="37" t="s">
        <v>20</v>
      </c>
      <c r="E13" s="38" t="s">
        <v>99</v>
      </c>
      <c r="F13" s="38" t="s">
        <v>99</v>
      </c>
      <c r="G13" s="39"/>
      <c r="H13" s="39"/>
      <c r="I13" s="40"/>
    </row>
    <row r="14" spans="2:9" ht="36.75" customHeight="1" x14ac:dyDescent="0.25">
      <c r="B14" s="35" t="s">
        <v>19</v>
      </c>
      <c r="C14" s="36" t="s">
        <v>119</v>
      </c>
      <c r="D14" s="37" t="s">
        <v>20</v>
      </c>
      <c r="E14" s="38" t="s">
        <v>99</v>
      </c>
      <c r="F14" s="38" t="s">
        <v>99</v>
      </c>
      <c r="G14" s="39"/>
      <c r="H14" s="39"/>
      <c r="I14" s="40"/>
    </row>
    <row r="15" spans="2:9" ht="36.75" customHeight="1" x14ac:dyDescent="0.25">
      <c r="B15" s="35" t="s">
        <v>19</v>
      </c>
      <c r="C15" s="36" t="s">
        <v>106</v>
      </c>
      <c r="D15" s="37" t="s">
        <v>20</v>
      </c>
      <c r="E15" s="38" t="s">
        <v>99</v>
      </c>
      <c r="F15" s="38" t="s">
        <v>99</v>
      </c>
      <c r="G15" s="39"/>
      <c r="H15" s="39"/>
      <c r="I15" s="4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1835E-B1F2-46A4-811D-0F7D30EA9F14}">
  <sheetPr codeName="Sheet6"/>
  <dimension ref="B2:I18"/>
  <sheetViews>
    <sheetView showGridLines="0" topLeftCell="D13" zoomScale="70" zoomScaleNormal="70" workbookViewId="0">
      <selection activeCell="G19" sqref="G19"/>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85.5703125"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37</v>
      </c>
    </row>
    <row r="8" spans="2:9" ht="30.75" customHeight="1" x14ac:dyDescent="0.25">
      <c r="B8" s="30" t="s">
        <v>15</v>
      </c>
      <c r="C8" s="43" t="s">
        <v>36</v>
      </c>
    </row>
    <row r="9" spans="2:9" ht="30.75" customHeight="1" x14ac:dyDescent="0.25">
      <c r="B9" s="30" t="s">
        <v>16</v>
      </c>
      <c r="C9" s="44">
        <v>44482</v>
      </c>
    </row>
    <row r="10" spans="2:9" s="34" customFormat="1" ht="62.25" customHeight="1" x14ac:dyDescent="0.25">
      <c r="B10" s="31" t="s">
        <v>314</v>
      </c>
      <c r="C10" s="31" t="s">
        <v>17</v>
      </c>
      <c r="D10" s="31" t="s">
        <v>315</v>
      </c>
      <c r="E10" s="32" t="s">
        <v>18</v>
      </c>
      <c r="F10" s="32" t="s">
        <v>24</v>
      </c>
      <c r="G10" s="32" t="s">
        <v>311</v>
      </c>
      <c r="H10" s="33"/>
      <c r="I10" s="33"/>
    </row>
    <row r="11" spans="2:9" ht="36.75" customHeight="1" x14ac:dyDescent="0.25">
      <c r="B11" s="35" t="s">
        <v>19</v>
      </c>
      <c r="C11" s="36" t="s">
        <v>120</v>
      </c>
      <c r="D11" s="37" t="s">
        <v>20</v>
      </c>
      <c r="E11" s="38" t="s">
        <v>99</v>
      </c>
      <c r="F11" s="38" t="s">
        <v>99</v>
      </c>
      <c r="G11" s="41"/>
      <c r="H11" s="39"/>
      <c r="I11" s="40"/>
    </row>
    <row r="12" spans="2:9" ht="36.75" customHeight="1" x14ac:dyDescent="0.25">
      <c r="B12" s="35" t="s">
        <v>19</v>
      </c>
      <c r="C12" s="36" t="s">
        <v>121</v>
      </c>
      <c r="D12" s="37" t="s">
        <v>20</v>
      </c>
      <c r="E12" s="38" t="s">
        <v>99</v>
      </c>
      <c r="F12" s="38" t="s">
        <v>99</v>
      </c>
      <c r="G12" s="41"/>
      <c r="H12" s="39"/>
      <c r="I12" s="40"/>
    </row>
    <row r="13" spans="2:9" ht="36.75" customHeight="1" x14ac:dyDescent="0.25">
      <c r="B13" s="35" t="s">
        <v>19</v>
      </c>
      <c r="C13" s="36" t="s">
        <v>122</v>
      </c>
      <c r="D13" s="37" t="s">
        <v>20</v>
      </c>
      <c r="E13" s="38" t="s">
        <v>99</v>
      </c>
      <c r="F13" s="38" t="s">
        <v>99</v>
      </c>
      <c r="G13" s="41"/>
      <c r="H13" s="39"/>
      <c r="I13" s="40"/>
    </row>
    <row r="14" spans="2:9" ht="36.75" customHeight="1" x14ac:dyDescent="0.25">
      <c r="B14" s="35" t="s">
        <v>19</v>
      </c>
      <c r="C14" s="36" t="s">
        <v>123</v>
      </c>
      <c r="D14" s="37" t="s">
        <v>20</v>
      </c>
      <c r="E14" s="38" t="s">
        <v>99</v>
      </c>
      <c r="F14" s="38" t="s">
        <v>99</v>
      </c>
      <c r="G14" s="41"/>
      <c r="H14" s="39"/>
      <c r="I14" s="40"/>
    </row>
    <row r="15" spans="2:9" ht="36.75" customHeight="1" x14ac:dyDescent="0.25">
      <c r="B15" s="35" t="s">
        <v>19</v>
      </c>
      <c r="C15" s="36" t="s">
        <v>106</v>
      </c>
      <c r="D15" s="37" t="s">
        <v>20</v>
      </c>
      <c r="E15" s="38" t="s">
        <v>99</v>
      </c>
      <c r="F15" s="38" t="s">
        <v>99</v>
      </c>
      <c r="G15" s="41"/>
      <c r="H15" s="39"/>
      <c r="I15" s="40"/>
    </row>
    <row r="16" spans="2:9" ht="36.75" customHeight="1" x14ac:dyDescent="0.25">
      <c r="B16" s="35" t="s">
        <v>19</v>
      </c>
      <c r="C16" s="36" t="s">
        <v>124</v>
      </c>
      <c r="D16" s="37" t="s">
        <v>20</v>
      </c>
      <c r="E16" s="38" t="s">
        <v>99</v>
      </c>
      <c r="F16" s="38" t="s">
        <v>99</v>
      </c>
      <c r="G16" s="41"/>
      <c r="H16" s="39"/>
      <c r="I16" s="40"/>
    </row>
    <row r="17" spans="2:9" ht="201" customHeight="1" x14ac:dyDescent="0.25">
      <c r="B17" s="35" t="s">
        <v>19</v>
      </c>
      <c r="C17" s="36" t="s">
        <v>125</v>
      </c>
      <c r="D17" s="37" t="s">
        <v>127</v>
      </c>
      <c r="E17" s="38" t="s">
        <v>109</v>
      </c>
      <c r="F17" s="38" t="s">
        <v>109</v>
      </c>
      <c r="G17" s="41" t="s">
        <v>341</v>
      </c>
      <c r="H17" s="39"/>
      <c r="I17" s="40"/>
    </row>
    <row r="18" spans="2:9" ht="201" customHeight="1" x14ac:dyDescent="0.25">
      <c r="B18" s="35" t="s">
        <v>19</v>
      </c>
      <c r="C18" s="36" t="s">
        <v>126</v>
      </c>
      <c r="D18" s="37" t="s">
        <v>127</v>
      </c>
      <c r="E18" s="38" t="s">
        <v>109</v>
      </c>
      <c r="F18" s="38" t="s">
        <v>109</v>
      </c>
      <c r="G18" s="41" t="s">
        <v>342</v>
      </c>
      <c r="H18" s="39"/>
      <c r="I18" s="4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98917-1742-486B-8A8B-69EFD8360F34}">
  <sheetPr codeName="Sheet7"/>
  <dimension ref="B2:I16"/>
  <sheetViews>
    <sheetView showGridLines="0" topLeftCell="E10" zoomScale="70" zoomScaleNormal="70" workbookViewId="0">
      <selection activeCell="G12" sqref="G12"/>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84.7109375"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128</v>
      </c>
    </row>
    <row r="8" spans="2:9" ht="30.75" customHeight="1" x14ac:dyDescent="0.25">
      <c r="B8" s="30" t="s">
        <v>15</v>
      </c>
      <c r="C8" s="43" t="s">
        <v>38</v>
      </c>
    </row>
    <row r="9" spans="2:9" ht="30.75" customHeight="1" x14ac:dyDescent="0.25">
      <c r="B9" s="30" t="s">
        <v>16</v>
      </c>
      <c r="C9" s="44">
        <v>44488</v>
      </c>
    </row>
    <row r="10" spans="2:9" s="34" customFormat="1" ht="62.25" customHeight="1" x14ac:dyDescent="0.25">
      <c r="B10" s="31" t="s">
        <v>314</v>
      </c>
      <c r="C10" s="31" t="s">
        <v>17</v>
      </c>
      <c r="D10" s="31" t="s">
        <v>315</v>
      </c>
      <c r="E10" s="32" t="s">
        <v>18</v>
      </c>
      <c r="F10" s="32" t="s">
        <v>24</v>
      </c>
      <c r="G10" s="32" t="s">
        <v>311</v>
      </c>
      <c r="H10" s="33"/>
      <c r="I10" s="33"/>
    </row>
    <row r="11" spans="2:9" ht="165.75" customHeight="1" x14ac:dyDescent="0.25">
      <c r="B11" s="35" t="s">
        <v>19</v>
      </c>
      <c r="C11" s="36" t="s">
        <v>106</v>
      </c>
      <c r="D11" s="37" t="s">
        <v>20</v>
      </c>
      <c r="E11" s="38" t="s">
        <v>99</v>
      </c>
      <c r="F11" s="38" t="s">
        <v>109</v>
      </c>
      <c r="G11" s="41" t="s">
        <v>340</v>
      </c>
      <c r="H11" s="39"/>
      <c r="I11" s="40"/>
    </row>
    <row r="12" spans="2:9" ht="36.75" customHeight="1" x14ac:dyDescent="0.25">
      <c r="B12" s="35" t="s">
        <v>19</v>
      </c>
      <c r="C12" s="36" t="s">
        <v>129</v>
      </c>
      <c r="D12" s="37" t="s">
        <v>20</v>
      </c>
      <c r="E12" s="38" t="s">
        <v>99</v>
      </c>
      <c r="F12" s="38" t="s">
        <v>99</v>
      </c>
      <c r="G12" s="38"/>
      <c r="H12" s="39"/>
      <c r="I12" s="40"/>
    </row>
    <row r="13" spans="2:9" ht="36.75" customHeight="1" x14ac:dyDescent="0.25">
      <c r="B13" s="35" t="s">
        <v>19</v>
      </c>
      <c r="C13" s="36" t="s">
        <v>130</v>
      </c>
      <c r="D13" s="37" t="s">
        <v>20</v>
      </c>
      <c r="E13" s="38" t="s">
        <v>99</v>
      </c>
      <c r="F13" s="38" t="s">
        <v>99</v>
      </c>
      <c r="G13" s="38"/>
      <c r="H13" s="39"/>
      <c r="I13" s="40"/>
    </row>
    <row r="14" spans="2:9" ht="36.75" customHeight="1" x14ac:dyDescent="0.25">
      <c r="B14" s="35" t="s">
        <v>19</v>
      </c>
      <c r="C14" s="36" t="s">
        <v>131</v>
      </c>
      <c r="D14" s="37" t="s">
        <v>20</v>
      </c>
      <c r="E14" s="38" t="s">
        <v>99</v>
      </c>
      <c r="F14" s="38" t="s">
        <v>99</v>
      </c>
      <c r="G14" s="38"/>
      <c r="H14" s="39"/>
      <c r="I14" s="40"/>
    </row>
    <row r="15" spans="2:9" ht="36.75" customHeight="1" x14ac:dyDescent="0.25">
      <c r="B15" s="35" t="s">
        <v>19</v>
      </c>
      <c r="C15" s="36" t="s">
        <v>132</v>
      </c>
      <c r="D15" s="37" t="s">
        <v>20</v>
      </c>
      <c r="E15" s="38" t="s">
        <v>99</v>
      </c>
      <c r="F15" s="38" t="s">
        <v>99</v>
      </c>
      <c r="G15" s="38"/>
      <c r="H15" s="39"/>
      <c r="I15" s="40"/>
    </row>
    <row r="16" spans="2:9" ht="36.75" customHeight="1" x14ac:dyDescent="0.25">
      <c r="B16" s="35" t="s">
        <v>19</v>
      </c>
      <c r="C16" s="36" t="s">
        <v>133</v>
      </c>
      <c r="D16" s="37" t="s">
        <v>20</v>
      </c>
      <c r="E16" s="38" t="s">
        <v>99</v>
      </c>
      <c r="F16" s="38" t="s">
        <v>99</v>
      </c>
      <c r="G16" s="38"/>
      <c r="H16" s="39"/>
      <c r="I16" s="40"/>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8A2A1-C92D-4F1C-ABEA-67A61FD5496D}">
  <sheetPr codeName="Sheet8"/>
  <dimension ref="B2:I19"/>
  <sheetViews>
    <sheetView showGridLines="0" zoomScale="70" zoomScaleNormal="70" workbookViewId="0">
      <selection activeCell="C13" sqref="C13"/>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134</v>
      </c>
    </row>
    <row r="8" spans="2:9" ht="30.75" customHeight="1" x14ac:dyDescent="0.25">
      <c r="B8" s="30" t="s">
        <v>15</v>
      </c>
      <c r="C8" s="43" t="s">
        <v>135</v>
      </c>
    </row>
    <row r="9" spans="2:9" ht="30.75" customHeight="1" x14ac:dyDescent="0.25">
      <c r="B9" s="30" t="s">
        <v>16</v>
      </c>
      <c r="C9" s="44">
        <v>44488</v>
      </c>
    </row>
    <row r="10" spans="2:9" s="34" customFormat="1" ht="62.25" customHeight="1" x14ac:dyDescent="0.25">
      <c r="B10" s="31" t="s">
        <v>314</v>
      </c>
      <c r="C10" s="31" t="s">
        <v>17</v>
      </c>
      <c r="D10" s="31" t="s">
        <v>315</v>
      </c>
      <c r="E10" s="32" t="s">
        <v>18</v>
      </c>
      <c r="F10" s="32" t="s">
        <v>24</v>
      </c>
      <c r="G10" s="33"/>
      <c r="H10" s="33"/>
      <c r="I10" s="33"/>
    </row>
    <row r="11" spans="2:9" ht="36.75" customHeight="1" x14ac:dyDescent="0.25">
      <c r="B11" s="35" t="s">
        <v>19</v>
      </c>
      <c r="C11" s="36" t="s">
        <v>136</v>
      </c>
      <c r="D11" s="37" t="s">
        <v>20</v>
      </c>
      <c r="E11" s="38" t="s">
        <v>99</v>
      </c>
      <c r="F11" s="38" t="s">
        <v>99</v>
      </c>
      <c r="G11" s="39"/>
      <c r="H11" s="39"/>
      <c r="I11" s="40"/>
    </row>
    <row r="12" spans="2:9" ht="36.75" customHeight="1" x14ac:dyDescent="0.25">
      <c r="B12" s="35" t="s">
        <v>19</v>
      </c>
      <c r="C12" s="36" t="s">
        <v>137</v>
      </c>
      <c r="D12" s="37" t="s">
        <v>20</v>
      </c>
      <c r="E12" s="38" t="s">
        <v>99</v>
      </c>
      <c r="F12" s="38" t="s">
        <v>99</v>
      </c>
      <c r="G12" s="39"/>
      <c r="H12" s="39"/>
      <c r="I12" s="40"/>
    </row>
    <row r="13" spans="2:9" ht="36.75" customHeight="1" x14ac:dyDescent="0.25">
      <c r="B13" s="35" t="s">
        <v>19</v>
      </c>
      <c r="C13" s="36" t="s">
        <v>138</v>
      </c>
      <c r="D13" s="37" t="s">
        <v>20</v>
      </c>
      <c r="E13" s="38" t="s">
        <v>99</v>
      </c>
      <c r="F13" s="38" t="s">
        <v>99</v>
      </c>
      <c r="G13" s="39"/>
      <c r="H13" s="39"/>
      <c r="I13" s="40"/>
    </row>
    <row r="14" spans="2:9" ht="36.75" customHeight="1" x14ac:dyDescent="0.25">
      <c r="B14" s="35" t="s">
        <v>19</v>
      </c>
      <c r="C14" s="36" t="s">
        <v>139</v>
      </c>
      <c r="D14" s="37" t="s">
        <v>20</v>
      </c>
      <c r="E14" s="38" t="s">
        <v>99</v>
      </c>
      <c r="F14" s="38" t="s">
        <v>99</v>
      </c>
      <c r="G14" s="39"/>
      <c r="H14" s="39"/>
      <c r="I14" s="40"/>
    </row>
    <row r="15" spans="2:9" ht="36.75" customHeight="1" x14ac:dyDescent="0.25">
      <c r="B15" s="35" t="s">
        <v>19</v>
      </c>
      <c r="C15" s="36" t="s">
        <v>112</v>
      </c>
      <c r="D15" s="37" t="s">
        <v>20</v>
      </c>
      <c r="E15" s="38" t="s">
        <v>99</v>
      </c>
      <c r="F15" s="38" t="s">
        <v>99</v>
      </c>
      <c r="G15" s="39"/>
      <c r="H15" s="39"/>
      <c r="I15" s="40"/>
    </row>
    <row r="16" spans="2:9" ht="36.75" customHeight="1" x14ac:dyDescent="0.25">
      <c r="B16" s="35" t="s">
        <v>19</v>
      </c>
      <c r="C16" s="36" t="s">
        <v>140</v>
      </c>
      <c r="D16" s="37" t="s">
        <v>20</v>
      </c>
      <c r="E16" s="38" t="s">
        <v>99</v>
      </c>
      <c r="F16" s="38" t="s">
        <v>99</v>
      </c>
      <c r="G16" s="39"/>
      <c r="H16" s="39"/>
      <c r="I16" s="40"/>
    </row>
    <row r="17" spans="2:9" ht="36.75" customHeight="1" x14ac:dyDescent="0.25">
      <c r="B17" s="35" t="s">
        <v>19</v>
      </c>
      <c r="C17" s="36" t="s">
        <v>141</v>
      </c>
      <c r="D17" s="37" t="s">
        <v>20</v>
      </c>
      <c r="E17" s="38" t="s">
        <v>99</v>
      </c>
      <c r="F17" s="38" t="s">
        <v>99</v>
      </c>
      <c r="G17" s="39"/>
      <c r="H17" s="39"/>
      <c r="I17" s="40"/>
    </row>
    <row r="18" spans="2:9" ht="36.75" customHeight="1" x14ac:dyDescent="0.25">
      <c r="B18" s="35" t="s">
        <v>19</v>
      </c>
      <c r="C18" s="36" t="s">
        <v>142</v>
      </c>
      <c r="D18" s="37" t="s">
        <v>20</v>
      </c>
      <c r="E18" s="38" t="s">
        <v>99</v>
      </c>
      <c r="F18" s="38" t="s">
        <v>99</v>
      </c>
      <c r="G18" s="39"/>
      <c r="H18" s="39"/>
      <c r="I18" s="40"/>
    </row>
    <row r="19" spans="2:9" ht="36.75" customHeight="1" x14ac:dyDescent="0.25">
      <c r="B19" s="35" t="s">
        <v>19</v>
      </c>
      <c r="C19" s="36" t="s">
        <v>143</v>
      </c>
      <c r="D19" s="37" t="s">
        <v>20</v>
      </c>
      <c r="E19" s="38" t="s">
        <v>99</v>
      </c>
      <c r="F19" s="38" t="s">
        <v>99</v>
      </c>
      <c r="G19" s="39"/>
      <c r="H19" s="39"/>
      <c r="I19" s="40"/>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F8423-E13E-469C-9A3F-4421E5133F44}">
  <sheetPr codeName="Sheet10"/>
  <dimension ref="B2:I24"/>
  <sheetViews>
    <sheetView showGridLines="0" topLeftCell="C3" zoomScale="70" zoomScaleNormal="70" workbookViewId="0">
      <selection activeCell="C22" sqref="C22"/>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89.85546875"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144</v>
      </c>
    </row>
    <row r="8" spans="2:9" ht="30.75" customHeight="1" x14ac:dyDescent="0.25">
      <c r="B8" s="30" t="s">
        <v>15</v>
      </c>
      <c r="C8" s="43" t="s">
        <v>145</v>
      </c>
    </row>
    <row r="9" spans="2:9" ht="30.75" customHeight="1" x14ac:dyDescent="0.25">
      <c r="B9" s="30" t="s">
        <v>16</v>
      </c>
      <c r="C9" s="44">
        <v>44489</v>
      </c>
    </row>
    <row r="10" spans="2:9" s="34" customFormat="1" ht="62.25" customHeight="1" x14ac:dyDescent="0.25">
      <c r="B10" s="31" t="s">
        <v>314</v>
      </c>
      <c r="C10" s="31" t="s">
        <v>17</v>
      </c>
      <c r="D10" s="31" t="s">
        <v>315</v>
      </c>
      <c r="E10" s="32" t="s">
        <v>18</v>
      </c>
      <c r="F10" s="32" t="s">
        <v>24</v>
      </c>
      <c r="G10" s="32" t="s">
        <v>311</v>
      </c>
      <c r="H10" s="33"/>
      <c r="I10" s="33"/>
    </row>
    <row r="11" spans="2:9" ht="36.75" customHeight="1" x14ac:dyDescent="0.25">
      <c r="B11" s="35" t="s">
        <v>19</v>
      </c>
      <c r="C11" s="36" t="s">
        <v>148</v>
      </c>
      <c r="D11" s="37" t="s">
        <v>20</v>
      </c>
      <c r="E11" s="38" t="s">
        <v>99</v>
      </c>
      <c r="F11" s="38" t="s">
        <v>99</v>
      </c>
      <c r="G11" s="38"/>
      <c r="H11" s="39"/>
      <c r="I11" s="40"/>
    </row>
    <row r="12" spans="2:9" ht="36.75" customHeight="1" x14ac:dyDescent="0.25">
      <c r="B12" s="35" t="s">
        <v>19</v>
      </c>
      <c r="C12" s="36" t="s">
        <v>149</v>
      </c>
      <c r="D12" s="37" t="s">
        <v>20</v>
      </c>
      <c r="E12" s="38" t="s">
        <v>99</v>
      </c>
      <c r="F12" s="38" t="s">
        <v>99</v>
      </c>
      <c r="G12" s="38"/>
      <c r="H12" s="39"/>
      <c r="I12" s="40"/>
    </row>
    <row r="13" spans="2:9" ht="36.75" customHeight="1" x14ac:dyDescent="0.25">
      <c r="B13" s="35" t="s">
        <v>19</v>
      </c>
      <c r="C13" s="36" t="s">
        <v>150</v>
      </c>
      <c r="D13" s="37" t="s">
        <v>20</v>
      </c>
      <c r="E13" s="38" t="s">
        <v>99</v>
      </c>
      <c r="F13" s="38" t="s">
        <v>99</v>
      </c>
      <c r="G13" s="38"/>
      <c r="H13" s="39"/>
      <c r="I13" s="40"/>
    </row>
    <row r="14" spans="2:9" ht="36.75" customHeight="1" x14ac:dyDescent="0.25">
      <c r="B14" s="35" t="s">
        <v>19</v>
      </c>
      <c r="C14" s="36" t="s">
        <v>151</v>
      </c>
      <c r="D14" s="37" t="s">
        <v>20</v>
      </c>
      <c r="E14" s="38" t="s">
        <v>99</v>
      </c>
      <c r="F14" s="38" t="s">
        <v>99</v>
      </c>
      <c r="G14" s="38"/>
      <c r="H14" s="39"/>
      <c r="I14" s="40"/>
    </row>
    <row r="15" spans="2:9" ht="36.75" customHeight="1" x14ac:dyDescent="0.25">
      <c r="B15" s="35" t="s">
        <v>19</v>
      </c>
      <c r="C15" s="36" t="s">
        <v>152</v>
      </c>
      <c r="D15" s="37" t="s">
        <v>20</v>
      </c>
      <c r="E15" s="38" t="s">
        <v>99</v>
      </c>
      <c r="F15" s="38" t="s">
        <v>99</v>
      </c>
      <c r="G15" s="38"/>
      <c r="H15" s="39"/>
      <c r="I15" s="40"/>
    </row>
    <row r="16" spans="2:9" ht="36.75" customHeight="1" x14ac:dyDescent="0.25">
      <c r="B16" s="35" t="s">
        <v>19</v>
      </c>
      <c r="C16" s="36" t="s">
        <v>112</v>
      </c>
      <c r="D16" s="37" t="s">
        <v>20</v>
      </c>
      <c r="E16" s="38" t="s">
        <v>99</v>
      </c>
      <c r="F16" s="38" t="s">
        <v>99</v>
      </c>
      <c r="G16" s="38"/>
      <c r="H16" s="39"/>
      <c r="I16" s="40"/>
    </row>
    <row r="17" spans="2:9" ht="41.25" customHeight="1" x14ac:dyDescent="0.25">
      <c r="B17" s="35" t="s">
        <v>19</v>
      </c>
      <c r="C17" s="36" t="s">
        <v>153</v>
      </c>
      <c r="D17" s="37" t="s">
        <v>20</v>
      </c>
      <c r="E17" s="38" t="s">
        <v>99</v>
      </c>
      <c r="F17" s="38" t="s">
        <v>99</v>
      </c>
      <c r="G17" s="38"/>
      <c r="H17" s="39"/>
      <c r="I17" s="40"/>
    </row>
    <row r="18" spans="2:9" ht="36.75" customHeight="1" x14ac:dyDescent="0.25">
      <c r="B18" s="35" t="s">
        <v>19</v>
      </c>
      <c r="C18" s="36" t="s">
        <v>154</v>
      </c>
      <c r="D18" s="37" t="s">
        <v>20</v>
      </c>
      <c r="E18" s="38" t="s">
        <v>147</v>
      </c>
      <c r="F18" s="38" t="s">
        <v>99</v>
      </c>
      <c r="G18" s="38"/>
      <c r="H18" s="39"/>
      <c r="I18" s="40"/>
    </row>
    <row r="19" spans="2:9" ht="126" customHeight="1" x14ac:dyDescent="0.25">
      <c r="B19" s="35" t="s">
        <v>19</v>
      </c>
      <c r="C19" s="36" t="s">
        <v>125</v>
      </c>
      <c r="D19" s="37" t="s">
        <v>146</v>
      </c>
      <c r="E19" s="48" t="s">
        <v>109</v>
      </c>
      <c r="F19" s="48" t="s">
        <v>109</v>
      </c>
      <c r="G19" s="49" t="s">
        <v>343</v>
      </c>
      <c r="H19" s="39"/>
      <c r="I19" s="40"/>
    </row>
    <row r="20" spans="2:9" ht="126" customHeight="1" x14ac:dyDescent="0.25">
      <c r="B20" s="35" t="s">
        <v>19</v>
      </c>
      <c r="C20" s="36" t="s">
        <v>155</v>
      </c>
      <c r="D20" s="37" t="s">
        <v>146</v>
      </c>
      <c r="E20" s="48" t="s">
        <v>109</v>
      </c>
      <c r="F20" s="48" t="s">
        <v>109</v>
      </c>
      <c r="G20" s="49" t="s">
        <v>344</v>
      </c>
      <c r="H20" s="39"/>
      <c r="I20" s="40"/>
    </row>
    <row r="21" spans="2:9" ht="126" customHeight="1" x14ac:dyDescent="0.25">
      <c r="B21" s="35" t="s">
        <v>19</v>
      </c>
      <c r="C21" s="36" t="s">
        <v>156</v>
      </c>
      <c r="D21" s="37" t="s">
        <v>146</v>
      </c>
      <c r="E21" s="48" t="s">
        <v>109</v>
      </c>
      <c r="F21" s="48" t="s">
        <v>109</v>
      </c>
      <c r="G21" s="49" t="s">
        <v>345</v>
      </c>
      <c r="H21" s="39"/>
      <c r="I21" s="40"/>
    </row>
    <row r="22" spans="2:9" ht="126" customHeight="1" x14ac:dyDescent="0.25">
      <c r="B22" s="35" t="s">
        <v>19</v>
      </c>
      <c r="C22" s="36" t="s">
        <v>157</v>
      </c>
      <c r="D22" s="37" t="s">
        <v>146</v>
      </c>
      <c r="E22" s="48" t="s">
        <v>109</v>
      </c>
      <c r="F22" s="48" t="s">
        <v>109</v>
      </c>
      <c r="G22" s="49" t="s">
        <v>346</v>
      </c>
      <c r="H22" s="39"/>
      <c r="I22" s="40"/>
    </row>
    <row r="23" spans="2:9" ht="126" customHeight="1" x14ac:dyDescent="0.25">
      <c r="B23" s="35" t="s">
        <v>19</v>
      </c>
      <c r="C23" s="36" t="s">
        <v>158</v>
      </c>
      <c r="D23" s="37" t="s">
        <v>146</v>
      </c>
      <c r="E23" s="48" t="s">
        <v>109</v>
      </c>
      <c r="F23" s="48" t="s">
        <v>109</v>
      </c>
      <c r="G23" s="49" t="s">
        <v>347</v>
      </c>
      <c r="H23" s="39"/>
      <c r="I23" s="40"/>
    </row>
    <row r="24" spans="2:9" ht="126" customHeight="1" x14ac:dyDescent="0.25">
      <c r="B24" s="35" t="s">
        <v>19</v>
      </c>
      <c r="C24" s="36" t="s">
        <v>159</v>
      </c>
      <c r="D24" s="37" t="s">
        <v>146</v>
      </c>
      <c r="E24" s="48" t="s">
        <v>109</v>
      </c>
      <c r="F24" s="48" t="s">
        <v>109</v>
      </c>
      <c r="G24" s="49" t="s">
        <v>348</v>
      </c>
      <c r="H24" s="39"/>
      <c r="I24" s="4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OVERVIEW</vt:lpstr>
      <vt:lpstr>VEA</vt:lpstr>
      <vt:lpstr>AZJ</vt:lpstr>
      <vt:lpstr>CSL</vt:lpstr>
      <vt:lpstr>TLS</vt:lpstr>
      <vt:lpstr>CBA</vt:lpstr>
      <vt:lpstr>DXS</vt:lpstr>
      <vt:lpstr>SGP</vt:lpstr>
      <vt:lpstr>ORG</vt:lpstr>
      <vt:lpstr>APA</vt:lpstr>
      <vt:lpstr>ORA</vt:lpstr>
      <vt:lpstr>TCL</vt:lpstr>
      <vt:lpstr>WES</vt:lpstr>
      <vt:lpstr>IAG</vt:lpstr>
      <vt:lpstr>WOW</vt:lpstr>
      <vt:lpstr>TGR</vt:lpstr>
      <vt:lpstr>GUD</vt:lpstr>
      <vt:lpstr>GWA</vt:lpstr>
      <vt:lpstr>SKC</vt:lpstr>
      <vt:lpstr>DOW</vt:lpstr>
      <vt:lpstr>ING</vt:lpstr>
      <vt:lpstr>FMG</vt:lpstr>
      <vt:lpstr>AMC</vt:lpstr>
      <vt:lpstr>ALG</vt:lpstr>
      <vt:lpstr>COL</vt:lpstr>
      <vt:lpstr>ANN</vt:lpstr>
      <vt:lpstr>BHP</vt:lpstr>
      <vt:lpstr>NEC</vt:lpstr>
      <vt:lpstr>LLC</vt:lpstr>
      <vt:lpstr>RHC</vt:lpstr>
      <vt:lpstr>IFL</vt:lpstr>
      <vt:lpstr>OSH</vt:lpstr>
      <vt:lpstr>WBC</vt:lpstr>
      <vt:lpstr>ANZ</vt:lpstr>
      <vt:lpstr>NAB</vt:lpstr>
    </vt:vector>
  </TitlesOfParts>
  <Company>Nikko Asset Managment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Madison Smouha-Ho</dc:creator>
  <cp:lastModifiedBy>Elizabeth Greiner</cp:lastModifiedBy>
  <dcterms:created xsi:type="dcterms:W3CDTF">2019-04-02T03:29:15Z</dcterms:created>
  <dcterms:modified xsi:type="dcterms:W3CDTF">2022-09-09T01:42:02Z</dcterms:modified>
</cp:coreProperties>
</file>